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1055" windowHeight="5730" tabRatio="605" activeTab="1"/>
  </bookViews>
  <sheets>
    <sheet name="TermoLuxCompact" sheetId="1" r:id="rId1"/>
    <sheet name="TermoDesign-Style" sheetId="2" r:id="rId2"/>
  </sheets>
  <definedNames/>
  <calcPr fullCalcOnLoad="1"/>
</workbook>
</file>

<file path=xl/sharedStrings.xml><?xml version="1.0" encoding="utf-8"?>
<sst xmlns="http://schemas.openxmlformats.org/spreadsheetml/2006/main" count="48" uniqueCount="25">
  <si>
    <t>Type</t>
  </si>
  <si>
    <t>Type 11 (PK)</t>
  </si>
  <si>
    <t>Type N21 (PKP)</t>
  </si>
  <si>
    <t>Height</t>
  </si>
  <si>
    <t>W/m at 75/65/20</t>
  </si>
  <si>
    <t>n-coefficients</t>
  </si>
  <si>
    <t>Type 22 (PKKP)</t>
  </si>
  <si>
    <t>Type 33 (PKKPKP)</t>
  </si>
  <si>
    <t>Table of outputs at:</t>
  </si>
  <si>
    <t>TERMO TEKNİK</t>
  </si>
  <si>
    <t>Inlet</t>
  </si>
  <si>
    <t>° C</t>
  </si>
  <si>
    <t>Outlet</t>
  </si>
  <si>
    <t>Ambient</t>
  </si>
  <si>
    <t xml:space="preserve">Delta T </t>
  </si>
  <si>
    <t>TERMODESIGN / TERMOSTYLE</t>
  </si>
  <si>
    <t>Pealevool</t>
  </si>
  <si>
    <t>Tagasivool</t>
  </si>
  <si>
    <t>Ruumitemp.</t>
  </si>
  <si>
    <t>Tüüp</t>
  </si>
  <si>
    <t>Kõrgus</t>
  </si>
  <si>
    <t>Tüüp 11</t>
  </si>
  <si>
    <t>Tüüp 21</t>
  </si>
  <si>
    <t>Tüüp 22</t>
  </si>
  <si>
    <t>Tüüp 33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</si>
</sst>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_)"/>
    <numFmt numFmtId="181" formatCode="0.00_)"/>
    <numFmt numFmtId="182" formatCode="0.0_)"/>
    <numFmt numFmtId="183" formatCode="0.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_)"/>
    <numFmt numFmtId="191" formatCode="0.0000_)"/>
    <numFmt numFmtId="192" formatCode="0.00000_)"/>
    <numFmt numFmtId="193" formatCode="0.000000_)"/>
    <numFmt numFmtId="194" formatCode="0.0000000_)"/>
    <numFmt numFmtId="195" formatCode="0.00000000_)"/>
  </numFmts>
  <fonts count="50">
    <font>
      <sz val="10"/>
      <name val="Arial"/>
      <family val="0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3" borderId="3" applyNumberFormat="0" applyAlignment="0" applyProtection="0"/>
    <xf numFmtId="0" fontId="14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0" borderId="9" applyNumberFormat="0" applyAlignment="0" applyProtection="0"/>
    <xf numFmtId="0" fontId="4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80" fontId="1" fillId="0" borderId="0" xfId="0" applyNumberFormat="1" applyFont="1" applyAlignment="1">
      <alignment/>
    </xf>
    <xf numFmtId="180" fontId="2" fillId="33" borderId="10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 horizontal="center"/>
    </xf>
    <xf numFmtId="180" fontId="2" fillId="33" borderId="12" xfId="0" applyNumberFormat="1" applyFont="1" applyFill="1" applyBorder="1" applyAlignment="1">
      <alignment horizontal="centerContinuous"/>
    </xf>
    <xf numFmtId="180" fontId="2" fillId="33" borderId="13" xfId="0" applyNumberFormat="1" applyFont="1" applyFill="1" applyBorder="1" applyAlignment="1">
      <alignment horizontal="centerContinuous"/>
    </xf>
    <xf numFmtId="180" fontId="2" fillId="33" borderId="14" xfId="0" applyNumberFormat="1" applyFont="1" applyFill="1" applyBorder="1" applyAlignment="1">
      <alignment horizontal="centerContinuous"/>
    </xf>
    <xf numFmtId="180" fontId="2" fillId="33" borderId="15" xfId="0" applyNumberFormat="1" applyFont="1" applyFill="1" applyBorder="1" applyAlignment="1">
      <alignment/>
    </xf>
    <xf numFmtId="180" fontId="2" fillId="33" borderId="16" xfId="0" applyNumberFormat="1" applyFont="1" applyFill="1" applyBorder="1" applyAlignment="1">
      <alignment/>
    </xf>
    <xf numFmtId="180" fontId="2" fillId="33" borderId="17" xfId="0" applyNumberFormat="1" applyFont="1" applyFill="1" applyBorder="1" applyAlignment="1">
      <alignment/>
    </xf>
    <xf numFmtId="180" fontId="2" fillId="33" borderId="18" xfId="0" applyNumberFormat="1" applyFont="1" applyFill="1" applyBorder="1" applyAlignment="1">
      <alignment/>
    </xf>
    <xf numFmtId="180" fontId="2" fillId="33" borderId="19" xfId="0" applyNumberFormat="1" applyFont="1" applyFill="1" applyBorder="1" applyAlignment="1">
      <alignment/>
    </xf>
    <xf numFmtId="180" fontId="2" fillId="33" borderId="20" xfId="0" applyNumberFormat="1" applyFont="1" applyFill="1" applyBorder="1" applyAlignment="1">
      <alignment/>
    </xf>
    <xf numFmtId="180" fontId="2" fillId="33" borderId="21" xfId="0" applyNumberFormat="1" applyFont="1" applyFill="1" applyBorder="1" applyAlignment="1">
      <alignment/>
    </xf>
    <xf numFmtId="180" fontId="2" fillId="33" borderId="22" xfId="0" applyNumberFormat="1" applyFont="1" applyFill="1" applyBorder="1" applyAlignment="1">
      <alignment/>
    </xf>
    <xf numFmtId="180" fontId="2" fillId="33" borderId="23" xfId="0" applyNumberFormat="1" applyFont="1" applyFill="1" applyBorder="1" applyAlignment="1">
      <alignment/>
    </xf>
    <xf numFmtId="180" fontId="2" fillId="33" borderId="24" xfId="0" applyNumberFormat="1" applyFont="1" applyFill="1" applyBorder="1" applyAlignment="1">
      <alignment/>
    </xf>
    <xf numFmtId="180" fontId="2" fillId="33" borderId="25" xfId="0" applyNumberFormat="1" applyFont="1" applyFill="1" applyBorder="1" applyAlignment="1">
      <alignment/>
    </xf>
    <xf numFmtId="180" fontId="3" fillId="33" borderId="26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180" fontId="2" fillId="33" borderId="27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0" xfId="0" applyNumberFormat="1" applyFont="1" applyBorder="1" applyAlignment="1">
      <alignment/>
    </xf>
    <xf numFmtId="180" fontId="3" fillId="33" borderId="28" xfId="0" applyNumberFormat="1" applyFont="1" applyFill="1" applyBorder="1" applyAlignment="1">
      <alignment/>
    </xf>
    <xf numFmtId="180" fontId="3" fillId="33" borderId="29" xfId="0" applyNumberFormat="1" applyFont="1" applyFill="1" applyBorder="1" applyAlignment="1">
      <alignment/>
    </xf>
    <xf numFmtId="180" fontId="3" fillId="33" borderId="30" xfId="0" applyNumberFormat="1" applyFont="1" applyFill="1" applyBorder="1" applyAlignment="1">
      <alignment/>
    </xf>
    <xf numFmtId="180" fontId="3" fillId="33" borderId="31" xfId="0" applyNumberFormat="1" applyFont="1" applyFill="1" applyBorder="1" applyAlignment="1">
      <alignment/>
    </xf>
    <xf numFmtId="180" fontId="3" fillId="33" borderId="17" xfId="0" applyNumberFormat="1" applyFont="1" applyFill="1" applyBorder="1" applyAlignment="1">
      <alignment/>
    </xf>
    <xf numFmtId="182" fontId="9" fillId="33" borderId="18" xfId="0" applyNumberFormat="1" applyFont="1" applyFill="1" applyBorder="1" applyAlignment="1">
      <alignment horizontal="center" vertical="center"/>
    </xf>
    <xf numFmtId="180" fontId="3" fillId="33" borderId="19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2" fillId="33" borderId="32" xfId="0" applyNumberFormat="1" applyFont="1" applyFill="1" applyBorder="1" applyAlignment="1">
      <alignment/>
    </xf>
    <xf numFmtId="180" fontId="2" fillId="33" borderId="33" xfId="0" applyNumberFormat="1" applyFont="1" applyFill="1" applyBorder="1" applyAlignment="1">
      <alignment/>
    </xf>
    <xf numFmtId="180" fontId="2" fillId="33" borderId="30" xfId="0" applyNumberFormat="1" applyFont="1" applyFill="1" applyBorder="1" applyAlignment="1">
      <alignment/>
    </xf>
    <xf numFmtId="180" fontId="2" fillId="33" borderId="31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10" fillId="0" borderId="0" xfId="0" applyNumberFormat="1" applyFont="1" applyAlignment="1">
      <alignment/>
    </xf>
    <xf numFmtId="180" fontId="3" fillId="34" borderId="34" xfId="0" applyNumberFormat="1" applyFont="1" applyFill="1" applyBorder="1" applyAlignment="1">
      <alignment/>
    </xf>
    <xf numFmtId="180" fontId="11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5" fillId="0" borderId="32" xfId="0" applyNumberFormat="1" applyFont="1" applyFill="1" applyBorder="1" applyAlignment="1">
      <alignment/>
    </xf>
    <xf numFmtId="180" fontId="2" fillId="33" borderId="25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180" fontId="5" fillId="0" borderId="30" xfId="0" applyNumberFormat="1" applyFont="1" applyFill="1" applyBorder="1" applyAlignment="1">
      <alignment/>
    </xf>
    <xf numFmtId="180" fontId="5" fillId="0" borderId="33" xfId="0" applyNumberFormat="1" applyFont="1" applyFill="1" applyBorder="1" applyAlignment="1">
      <alignment/>
    </xf>
    <xf numFmtId="180" fontId="5" fillId="0" borderId="31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0" fontId="5" fillId="0" borderId="18" xfId="0" applyNumberFormat="1" applyFont="1" applyFill="1" applyBorder="1" applyAlignment="1">
      <alignment/>
    </xf>
    <xf numFmtId="180" fontId="5" fillId="0" borderId="35" xfId="0" applyNumberFormat="1" applyFont="1" applyFill="1" applyBorder="1" applyAlignment="1">
      <alignment/>
    </xf>
    <xf numFmtId="180" fontId="5" fillId="0" borderId="19" xfId="0" applyNumberFormat="1" applyFont="1" applyFill="1" applyBorder="1" applyAlignment="1">
      <alignment/>
    </xf>
    <xf numFmtId="180" fontId="2" fillId="33" borderId="36" xfId="0" applyNumberFormat="1" applyFont="1" applyFill="1" applyBorder="1" applyAlignment="1">
      <alignment horizontal="centerContinuous"/>
    </xf>
    <xf numFmtId="180" fontId="2" fillId="33" borderId="37" xfId="0" applyNumberFormat="1" applyFont="1" applyFill="1" applyBorder="1" applyAlignment="1">
      <alignment horizontal="center"/>
    </xf>
    <xf numFmtId="180" fontId="2" fillId="33" borderId="38" xfId="0" applyNumberFormat="1" applyFont="1" applyFill="1" applyBorder="1" applyAlignment="1">
      <alignment horizontal="center"/>
    </xf>
    <xf numFmtId="180" fontId="2" fillId="33" borderId="39" xfId="0" applyNumberFormat="1" applyFont="1" applyFill="1" applyBorder="1" applyAlignment="1">
      <alignment horizontal="center"/>
    </xf>
    <xf numFmtId="180" fontId="4" fillId="0" borderId="28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/>
    </xf>
    <xf numFmtId="181" fontId="4" fillId="0" borderId="32" xfId="0" applyNumberFormat="1" applyFont="1" applyFill="1" applyBorder="1" applyAlignment="1">
      <alignment/>
    </xf>
    <xf numFmtId="180" fontId="5" fillId="0" borderId="40" xfId="0" applyNumberFormat="1" applyFont="1" applyFill="1" applyBorder="1" applyAlignment="1">
      <alignment horizontal="center"/>
    </xf>
    <xf numFmtId="180" fontId="5" fillId="0" borderId="41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/>
    </xf>
    <xf numFmtId="180" fontId="4" fillId="0" borderId="29" xfId="0" applyNumberFormat="1" applyFont="1" applyFill="1" applyBorder="1" applyAlignment="1">
      <alignment/>
    </xf>
    <xf numFmtId="180" fontId="3" fillId="33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/>
    </xf>
    <xf numFmtId="181" fontId="4" fillId="0" borderId="35" xfId="0" applyNumberFormat="1" applyFont="1" applyFill="1" applyBorder="1" applyAlignment="1">
      <alignment/>
    </xf>
    <xf numFmtId="180" fontId="3" fillId="34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181" fontId="4" fillId="0" borderId="42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0" fontId="9" fillId="35" borderId="13" xfId="0" applyNumberFormat="1" applyFont="1" applyFill="1" applyBorder="1" applyAlignment="1" applyProtection="1">
      <alignment horizontal="center"/>
      <protection locked="0"/>
    </xf>
    <xf numFmtId="180" fontId="9" fillId="35" borderId="32" xfId="0" applyNumberFormat="1" applyFont="1" applyFill="1" applyBorder="1" applyAlignment="1" applyProtection="1">
      <alignment horizontal="center"/>
      <protection locked="0"/>
    </xf>
    <xf numFmtId="180" fontId="2" fillId="36" borderId="10" xfId="0" applyNumberFormat="1" applyFont="1" applyFill="1" applyBorder="1" applyAlignment="1">
      <alignment/>
    </xf>
    <xf numFmtId="180" fontId="2" fillId="36" borderId="15" xfId="0" applyNumberFormat="1" applyFont="1" applyFill="1" applyBorder="1" applyAlignment="1">
      <alignment/>
    </xf>
    <xf numFmtId="180" fontId="2" fillId="36" borderId="24" xfId="0" applyNumberFormat="1" applyFont="1" applyFill="1" applyBorder="1" applyAlignment="1">
      <alignment/>
    </xf>
    <xf numFmtId="180" fontId="2" fillId="36" borderId="22" xfId="0" applyNumberFormat="1" applyFont="1" applyFill="1" applyBorder="1" applyAlignment="1">
      <alignment/>
    </xf>
    <xf numFmtId="180" fontId="2" fillId="36" borderId="27" xfId="0" applyNumberFormat="1" applyFont="1" applyFill="1" applyBorder="1" applyAlignment="1">
      <alignment/>
    </xf>
    <xf numFmtId="180" fontId="2" fillId="36" borderId="25" xfId="0" applyNumberFormat="1" applyFont="1" applyFill="1" applyBorder="1" applyAlignment="1">
      <alignment/>
    </xf>
    <xf numFmtId="180" fontId="4" fillId="37" borderId="28" xfId="0" applyNumberFormat="1" applyFont="1" applyFill="1" applyBorder="1" applyAlignment="1">
      <alignment/>
    </xf>
    <xf numFmtId="181" fontId="4" fillId="37" borderId="30" xfId="0" applyNumberFormat="1" applyFont="1" applyFill="1" applyBorder="1" applyAlignment="1">
      <alignment/>
    </xf>
    <xf numFmtId="181" fontId="4" fillId="0" borderId="3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80" fontId="1" fillId="0" borderId="0" xfId="0" applyNumberFormat="1" applyFont="1" applyFill="1" applyBorder="1" applyAlignment="1">
      <alignment/>
    </xf>
    <xf numFmtId="180" fontId="3" fillId="36" borderId="43" xfId="0" applyNumberFormat="1" applyFont="1" applyFill="1" applyBorder="1" applyAlignment="1">
      <alignment horizontal="center"/>
    </xf>
    <xf numFmtId="180" fontId="3" fillId="36" borderId="44" xfId="0" applyNumberFormat="1" applyFont="1" applyFill="1" applyBorder="1" applyAlignment="1">
      <alignment horizontal="center"/>
    </xf>
    <xf numFmtId="180" fontId="3" fillId="36" borderId="45" xfId="0" applyNumberFormat="1" applyFont="1" applyFill="1" applyBorder="1" applyAlignment="1">
      <alignment horizontal="center"/>
    </xf>
    <xf numFmtId="180" fontId="3" fillId="36" borderId="28" xfId="0" applyNumberFormat="1" applyFont="1" applyFill="1" applyBorder="1" applyAlignment="1">
      <alignment/>
    </xf>
    <xf numFmtId="180" fontId="9" fillId="5" borderId="13" xfId="0" applyNumberFormat="1" applyFont="1" applyFill="1" applyBorder="1" applyAlignment="1" applyProtection="1">
      <alignment horizontal="center"/>
      <protection locked="0"/>
    </xf>
    <xf numFmtId="180" fontId="3" fillId="0" borderId="29" xfId="0" applyNumberFormat="1" applyFont="1" applyFill="1" applyBorder="1" applyAlignment="1">
      <alignment/>
    </xf>
    <xf numFmtId="180" fontId="3" fillId="36" borderId="30" xfId="0" applyNumberFormat="1" applyFont="1" applyFill="1" applyBorder="1" applyAlignment="1">
      <alignment/>
    </xf>
    <xf numFmtId="180" fontId="9" fillId="5" borderId="32" xfId="0" applyNumberFormat="1" applyFont="1" applyFill="1" applyBorder="1" applyAlignment="1" applyProtection="1">
      <alignment horizontal="center"/>
      <protection locked="0"/>
    </xf>
    <xf numFmtId="180" fontId="3" fillId="0" borderId="31" xfId="0" applyNumberFormat="1" applyFont="1" applyFill="1" applyBorder="1" applyAlignment="1">
      <alignment/>
    </xf>
    <xf numFmtId="180" fontId="3" fillId="36" borderId="17" xfId="0" applyNumberFormat="1" applyFont="1" applyFill="1" applyBorder="1" applyAlignment="1">
      <alignment/>
    </xf>
    <xf numFmtId="180" fontId="9" fillId="5" borderId="18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/>
    </xf>
    <xf numFmtId="180" fontId="2" fillId="36" borderId="28" xfId="0" applyNumberFormat="1" applyFont="1" applyFill="1" applyBorder="1" applyAlignment="1">
      <alignment horizontal="center"/>
    </xf>
    <xf numFmtId="180" fontId="2" fillId="36" borderId="30" xfId="0" applyNumberFormat="1" applyFont="1" applyFill="1" applyBorder="1" applyAlignment="1">
      <alignment horizontal="center"/>
    </xf>
    <xf numFmtId="180" fontId="2" fillId="36" borderId="30" xfId="0" applyNumberFormat="1" applyFont="1" applyFill="1" applyBorder="1" applyAlignment="1">
      <alignment/>
    </xf>
    <xf numFmtId="180" fontId="2" fillId="36" borderId="32" xfId="0" applyNumberFormat="1" applyFont="1" applyFill="1" applyBorder="1" applyAlignment="1">
      <alignment/>
    </xf>
    <xf numFmtId="180" fontId="2" fillId="36" borderId="31" xfId="0" applyNumberFormat="1" applyFont="1" applyFill="1" applyBorder="1" applyAlignment="1">
      <alignment/>
    </xf>
    <xf numFmtId="180" fontId="2" fillId="36" borderId="36" xfId="0" applyNumberFormat="1" applyFont="1" applyFill="1" applyBorder="1" applyAlignment="1">
      <alignment/>
    </xf>
    <xf numFmtId="180" fontId="2" fillId="36" borderId="25" xfId="0" applyNumberFormat="1" applyFont="1" applyFill="1" applyBorder="1" applyAlignment="1">
      <alignment horizontal="center"/>
    </xf>
    <xf numFmtId="180" fontId="5" fillId="37" borderId="34" xfId="0" applyNumberFormat="1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41" xfId="0" applyNumberFormat="1" applyFont="1" applyFill="1" applyBorder="1" applyAlignment="1">
      <alignment/>
    </xf>
    <xf numFmtId="180" fontId="5" fillId="0" borderId="46" xfId="0" applyNumberFormat="1" applyFont="1" applyFill="1" applyBorder="1" applyAlignment="1">
      <alignment/>
    </xf>
    <xf numFmtId="180" fontId="5" fillId="37" borderId="30" xfId="0" applyNumberFormat="1" applyFont="1" applyFill="1" applyBorder="1" applyAlignment="1">
      <alignment/>
    </xf>
    <xf numFmtId="180" fontId="5" fillId="0" borderId="36" xfId="0" applyNumberFormat="1" applyFont="1" applyFill="1" applyBorder="1" applyAlignment="1">
      <alignment/>
    </xf>
    <xf numFmtId="180" fontId="2" fillId="36" borderId="15" xfId="0" applyNumberFormat="1" applyFont="1" applyFill="1" applyBorder="1" applyAlignment="1">
      <alignment horizontal="center"/>
    </xf>
    <xf numFmtId="180" fontId="5" fillId="37" borderId="17" xfId="0" applyNumberFormat="1" applyFont="1" applyFill="1" applyBorder="1" applyAlignment="1">
      <alignment/>
    </xf>
    <xf numFmtId="180" fontId="5" fillId="0" borderId="42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80" fontId="15" fillId="0" borderId="0" xfId="0" applyNumberFormat="1" applyFont="1" applyAlignment="1">
      <alignment/>
    </xf>
    <xf numFmtId="180" fontId="0" fillId="0" borderId="0" xfId="0" applyNumberFormat="1" applyFill="1" applyBorder="1" applyAlignment="1">
      <alignment wrapText="1"/>
    </xf>
    <xf numFmtId="180" fontId="4" fillId="0" borderId="11" xfId="0" applyNumberFormat="1" applyFont="1" applyFill="1" applyBorder="1" applyAlignment="1">
      <alignment/>
    </xf>
    <xf numFmtId="180" fontId="4" fillId="0" borderId="47" xfId="0" applyNumberFormat="1" applyFont="1" applyFill="1" applyBorder="1" applyAlignment="1">
      <alignment/>
    </xf>
    <xf numFmtId="180" fontId="1" fillId="0" borderId="48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3" fillId="33" borderId="43" xfId="0" applyNumberFormat="1" applyFont="1" applyFill="1" applyBorder="1" applyAlignment="1">
      <alignment horizontal="center"/>
    </xf>
    <xf numFmtId="180" fontId="3" fillId="33" borderId="44" xfId="0" applyNumberFormat="1" applyFont="1" applyFill="1" applyBorder="1" applyAlignment="1">
      <alignment horizontal="center"/>
    </xf>
    <xf numFmtId="180" fontId="3" fillId="33" borderId="45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180" fontId="2" fillId="33" borderId="49" xfId="0" applyNumberFormat="1" applyFont="1" applyFill="1" applyBorder="1" applyAlignment="1">
      <alignment horizontal="center"/>
    </xf>
    <xf numFmtId="180" fontId="2" fillId="33" borderId="28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180" fontId="2" fillId="33" borderId="29" xfId="0" applyNumberFormat="1" applyFont="1" applyFill="1" applyBorder="1" applyAlignment="1">
      <alignment horizontal="center"/>
    </xf>
    <xf numFmtId="180" fontId="2" fillId="36" borderId="28" xfId="0" applyNumberFormat="1" applyFont="1" applyFill="1" applyBorder="1" applyAlignment="1">
      <alignment horizontal="center"/>
    </xf>
    <xf numFmtId="180" fontId="2" fillId="36" borderId="13" xfId="0" applyNumberFormat="1" applyFont="1" applyFill="1" applyBorder="1" applyAlignment="1">
      <alignment horizontal="center"/>
    </xf>
    <xf numFmtId="180" fontId="2" fillId="36" borderId="29" xfId="0" applyNumberFormat="1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horizontal="center"/>
    </xf>
    <xf numFmtId="180" fontId="2" fillId="36" borderId="11" xfId="0" applyNumberFormat="1" applyFont="1" applyFill="1" applyBorder="1" applyAlignment="1">
      <alignment horizontal="center"/>
    </xf>
    <xf numFmtId="180" fontId="2" fillId="36" borderId="49" xfId="0" applyNumberFormat="1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43"/>
  <sheetViews>
    <sheetView zoomScale="75" zoomScaleNormal="75" zoomScalePageLayoutView="0" workbookViewId="0" topLeftCell="A1">
      <selection activeCell="I26" sqref="I26"/>
    </sheetView>
  </sheetViews>
  <sheetFormatPr defaultColWidth="9.140625" defaultRowHeight="12.75"/>
  <cols>
    <col min="1" max="1" width="5.28125" style="38" customWidth="1"/>
    <col min="2" max="2" width="15.00390625" style="38" customWidth="1"/>
    <col min="3" max="3" width="8.8515625" style="38" customWidth="1"/>
    <col min="4" max="4" width="5.28125" style="38" customWidth="1"/>
    <col min="5" max="9" width="6.140625" style="38" customWidth="1"/>
    <col min="10" max="10" width="6.28125" style="38" customWidth="1"/>
    <col min="11" max="11" width="6.00390625" style="38" customWidth="1"/>
    <col min="12" max="14" width="6.140625" style="38" customWidth="1"/>
    <col min="15" max="16" width="6.00390625" style="38" customWidth="1"/>
    <col min="17" max="18" width="6.28125" style="38" customWidth="1"/>
    <col min="19" max="19" width="6.57421875" style="38" customWidth="1"/>
    <col min="20" max="20" width="6.00390625" style="38" customWidth="1"/>
    <col min="21" max="22" width="6.140625" style="38" customWidth="1"/>
    <col min="23" max="23" width="6.421875" style="38" customWidth="1"/>
    <col min="24" max="25" width="6.140625" style="38" customWidth="1"/>
    <col min="26" max="27" width="6.28125" style="38" customWidth="1"/>
    <col min="28" max="28" width="6.00390625" style="38" customWidth="1"/>
    <col min="29" max="29" width="6.28125" style="38" customWidth="1"/>
    <col min="30" max="31" width="6.421875" style="38" customWidth="1"/>
    <col min="32" max="32" width="7.140625" style="38" customWidth="1"/>
    <col min="33" max="34" width="6.7109375" style="38" customWidth="1"/>
    <col min="35" max="36" width="7.28125" style="38" customWidth="1"/>
    <col min="37" max="37" width="7.421875" style="38" customWidth="1"/>
    <col min="38" max="38" width="8.00390625" style="38" customWidth="1"/>
    <col min="39" max="39" width="7.140625" style="38" customWidth="1"/>
    <col min="40" max="40" width="7.7109375" style="38" customWidth="1"/>
    <col min="41" max="41" width="5.8515625" style="38" hidden="1" customWidth="1"/>
    <col min="42" max="45" width="9.00390625" style="38" bestFit="1" customWidth="1"/>
    <col min="46" max="16384" width="9.140625" style="38" customWidth="1"/>
  </cols>
  <sheetData>
    <row r="1" s="1" customFormat="1" ht="15.75" thickBot="1"/>
    <row r="2" spans="2:39" s="1" customFormat="1" ht="15.75" customHeight="1">
      <c r="B2" s="2" t="s">
        <v>0</v>
      </c>
      <c r="C2" s="3"/>
      <c r="D2" s="4"/>
      <c r="E2" s="5" t="s">
        <v>1</v>
      </c>
      <c r="F2" s="6"/>
      <c r="G2" s="6"/>
      <c r="H2" s="6"/>
      <c r="I2" s="6"/>
      <c r="J2" s="6"/>
      <c r="K2" s="6"/>
      <c r="L2" s="7"/>
      <c r="M2" s="135" t="s">
        <v>2</v>
      </c>
      <c r="N2" s="136"/>
      <c r="O2" s="136"/>
      <c r="P2" s="136"/>
      <c r="Q2" s="136"/>
      <c r="R2" s="136"/>
      <c r="S2" s="136"/>
      <c r="T2" s="136"/>
      <c r="U2" s="137"/>
      <c r="V2" s="132" t="s">
        <v>6</v>
      </c>
      <c r="W2" s="133"/>
      <c r="X2" s="133"/>
      <c r="Y2" s="133"/>
      <c r="Z2" s="133"/>
      <c r="AA2" s="133"/>
      <c r="AB2" s="133"/>
      <c r="AC2" s="133"/>
      <c r="AD2" s="133"/>
      <c r="AE2" s="132" t="s">
        <v>7</v>
      </c>
      <c r="AF2" s="133"/>
      <c r="AG2" s="133"/>
      <c r="AH2" s="133"/>
      <c r="AI2" s="133"/>
      <c r="AJ2" s="133"/>
      <c r="AK2" s="133"/>
      <c r="AL2" s="133"/>
      <c r="AM2" s="134"/>
    </row>
    <row r="3" spans="2:39" s="1" customFormat="1" ht="15.75" thickBot="1">
      <c r="B3" s="8" t="s">
        <v>3</v>
      </c>
      <c r="C3" s="9"/>
      <c r="D3" s="13">
        <v>200</v>
      </c>
      <c r="E3" s="14">
        <v>300</v>
      </c>
      <c r="F3" s="15">
        <v>400</v>
      </c>
      <c r="G3" s="15">
        <v>450</v>
      </c>
      <c r="H3" s="15">
        <v>500</v>
      </c>
      <c r="I3" s="15">
        <v>550</v>
      </c>
      <c r="J3" s="15">
        <v>600</v>
      </c>
      <c r="K3" s="15">
        <v>700</v>
      </c>
      <c r="L3" s="16">
        <v>900</v>
      </c>
      <c r="M3" s="10">
        <v>200</v>
      </c>
      <c r="N3" s="11">
        <v>300</v>
      </c>
      <c r="O3" s="11">
        <v>400</v>
      </c>
      <c r="P3" s="11">
        <v>450</v>
      </c>
      <c r="Q3" s="11">
        <v>500</v>
      </c>
      <c r="R3" s="11">
        <v>550</v>
      </c>
      <c r="S3" s="11">
        <v>600</v>
      </c>
      <c r="T3" s="11">
        <v>700</v>
      </c>
      <c r="U3" s="12">
        <v>900</v>
      </c>
      <c r="V3" s="13">
        <v>200</v>
      </c>
      <c r="W3" s="17">
        <v>300</v>
      </c>
      <c r="X3" s="15">
        <v>400</v>
      </c>
      <c r="Y3" s="15">
        <v>450</v>
      </c>
      <c r="Z3" s="15">
        <v>500</v>
      </c>
      <c r="AA3" s="15">
        <v>550</v>
      </c>
      <c r="AB3" s="15">
        <v>600</v>
      </c>
      <c r="AC3" s="15">
        <v>700</v>
      </c>
      <c r="AD3" s="16">
        <v>900</v>
      </c>
      <c r="AE3" s="17">
        <v>200</v>
      </c>
      <c r="AF3" s="15">
        <v>300</v>
      </c>
      <c r="AG3" s="15">
        <v>400</v>
      </c>
      <c r="AH3" s="15">
        <v>450</v>
      </c>
      <c r="AI3" s="15">
        <v>500</v>
      </c>
      <c r="AJ3" s="15">
        <v>550</v>
      </c>
      <c r="AK3" s="15">
        <v>600</v>
      </c>
      <c r="AL3" s="15">
        <v>700</v>
      </c>
      <c r="AM3" s="21">
        <v>900</v>
      </c>
    </row>
    <row r="4" spans="2:39" s="1" customFormat="1" ht="15">
      <c r="B4" s="18" t="s">
        <v>4</v>
      </c>
      <c r="C4" s="19"/>
      <c r="D4" s="57">
        <v>358</v>
      </c>
      <c r="E4" s="58">
        <v>536</v>
      </c>
      <c r="F4" s="58">
        <v>705</v>
      </c>
      <c r="G4" s="58">
        <v>786</v>
      </c>
      <c r="H4" s="58">
        <v>864</v>
      </c>
      <c r="I4" s="58">
        <v>940</v>
      </c>
      <c r="J4" s="58">
        <v>1014</v>
      </c>
      <c r="K4" s="58">
        <v>1153</v>
      </c>
      <c r="L4" s="59">
        <v>1402</v>
      </c>
      <c r="M4" s="40"/>
      <c r="N4" s="62">
        <v>731</v>
      </c>
      <c r="O4" s="62">
        <v>914</v>
      </c>
      <c r="P4" s="62">
        <v>1002</v>
      </c>
      <c r="Q4" s="62">
        <v>1089</v>
      </c>
      <c r="R4" s="62">
        <v>1174</v>
      </c>
      <c r="S4" s="62">
        <v>1258</v>
      </c>
      <c r="T4" s="62">
        <v>1423</v>
      </c>
      <c r="U4" s="63">
        <v>1745</v>
      </c>
      <c r="V4" s="64">
        <v>656</v>
      </c>
      <c r="W4" s="58">
        <v>947</v>
      </c>
      <c r="X4" s="58">
        <v>1203</v>
      </c>
      <c r="Y4" s="58">
        <v>1325</v>
      </c>
      <c r="Z4" s="58">
        <v>1444</v>
      </c>
      <c r="AA4" s="58">
        <v>1559</v>
      </c>
      <c r="AB4" s="58">
        <v>1672</v>
      </c>
      <c r="AC4" s="58">
        <v>1888</v>
      </c>
      <c r="AD4" s="59">
        <v>2290</v>
      </c>
      <c r="AE4" s="57">
        <v>936</v>
      </c>
      <c r="AF4" s="58">
        <v>1346</v>
      </c>
      <c r="AG4" s="58">
        <v>1699</v>
      </c>
      <c r="AH4" s="58">
        <v>1870</v>
      </c>
      <c r="AI4" s="58">
        <v>2037</v>
      </c>
      <c r="AJ4" s="58">
        <v>2200</v>
      </c>
      <c r="AK4" s="58">
        <v>2361</v>
      </c>
      <c r="AL4" s="58">
        <v>2675</v>
      </c>
      <c r="AM4" s="65">
        <v>3277</v>
      </c>
    </row>
    <row r="5" spans="2:39" s="1" customFormat="1" ht="15.75" thickBot="1">
      <c r="B5" s="8" t="s">
        <v>5</v>
      </c>
      <c r="C5" s="66"/>
      <c r="D5" s="67">
        <v>1.2913</v>
      </c>
      <c r="E5" s="68">
        <v>1.2848</v>
      </c>
      <c r="F5" s="68">
        <v>1.2883</v>
      </c>
      <c r="G5" s="68">
        <v>1.29</v>
      </c>
      <c r="H5" s="68">
        <v>1.2919</v>
      </c>
      <c r="I5" s="68">
        <v>1.29</v>
      </c>
      <c r="J5" s="68">
        <v>1.2954</v>
      </c>
      <c r="K5" s="68">
        <v>1.2963</v>
      </c>
      <c r="L5" s="69">
        <v>1.2981</v>
      </c>
      <c r="M5" s="70"/>
      <c r="N5" s="71">
        <v>1.2886</v>
      </c>
      <c r="O5" s="71">
        <v>1.3005</v>
      </c>
      <c r="P5" s="71">
        <v>1.3065</v>
      </c>
      <c r="Q5" s="71">
        <v>1.3125</v>
      </c>
      <c r="R5" s="71">
        <v>1.3184</v>
      </c>
      <c r="S5" s="71">
        <v>1.3244</v>
      </c>
      <c r="T5" s="71">
        <v>1.3276</v>
      </c>
      <c r="U5" s="72">
        <v>1.334</v>
      </c>
      <c r="V5" s="73">
        <v>1.3098</v>
      </c>
      <c r="W5" s="68">
        <v>1.309</v>
      </c>
      <c r="X5" s="68">
        <v>1.3146</v>
      </c>
      <c r="Y5" s="68">
        <v>1.3174</v>
      </c>
      <c r="Z5" s="68">
        <v>1.3201</v>
      </c>
      <c r="AA5" s="68">
        <v>1.3229</v>
      </c>
      <c r="AB5" s="68">
        <v>1.3257</v>
      </c>
      <c r="AC5" s="68">
        <v>1.3305</v>
      </c>
      <c r="AD5" s="69">
        <v>1.3401</v>
      </c>
      <c r="AE5" s="67">
        <v>1.2998</v>
      </c>
      <c r="AF5" s="68">
        <v>1.3031</v>
      </c>
      <c r="AG5" s="68">
        <v>1.3109</v>
      </c>
      <c r="AH5" s="68">
        <v>1.3148</v>
      </c>
      <c r="AI5" s="68">
        <v>1.3187</v>
      </c>
      <c r="AJ5" s="68">
        <v>1.3226</v>
      </c>
      <c r="AK5" s="68">
        <v>1.3265</v>
      </c>
      <c r="AL5" s="68">
        <v>1.3325</v>
      </c>
      <c r="AM5" s="74">
        <v>1.3445</v>
      </c>
    </row>
    <row r="6" spans="2:31" s="1" customFormat="1" ht="1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2:31" s="1" customFormat="1" ht="16.5" thickBot="1">
      <c r="B7" s="22"/>
      <c r="C7" s="23"/>
      <c r="D7" s="23"/>
      <c r="E7" s="24"/>
      <c r="F7" s="24"/>
      <c r="G7" s="24"/>
      <c r="H7" s="24"/>
      <c r="I7" s="24"/>
      <c r="J7" s="25"/>
      <c r="K7" s="25"/>
      <c r="L7" s="25"/>
      <c r="M7" s="25"/>
      <c r="N7" s="24"/>
      <c r="O7" s="24"/>
      <c r="P7" s="24"/>
      <c r="Q7" s="24"/>
      <c r="R7" s="24"/>
      <c r="S7" s="24"/>
      <c r="T7" s="25"/>
      <c r="U7" s="25"/>
      <c r="V7" s="25"/>
      <c r="W7" s="24"/>
      <c r="X7" s="24"/>
      <c r="Y7" s="24"/>
      <c r="Z7" s="24"/>
      <c r="AA7" s="24"/>
      <c r="AB7" s="24"/>
      <c r="AC7" s="24"/>
      <c r="AD7" s="24"/>
      <c r="AE7" s="24"/>
    </row>
    <row r="8" spans="2:14" s="1" customFormat="1" ht="28.5" thickBot="1">
      <c r="B8" s="129" t="s">
        <v>8</v>
      </c>
      <c r="C8" s="130"/>
      <c r="D8" s="131"/>
      <c r="J8" s="42" t="s">
        <v>9</v>
      </c>
      <c r="K8" s="41"/>
      <c r="L8" s="41"/>
      <c r="M8" s="41"/>
      <c r="N8" s="41"/>
    </row>
    <row r="9" spans="2:4" s="1" customFormat="1" ht="15">
      <c r="B9" s="26" t="s">
        <v>10</v>
      </c>
      <c r="C9" s="75">
        <v>75</v>
      </c>
      <c r="D9" s="27" t="s">
        <v>11</v>
      </c>
    </row>
    <row r="10" spans="2:4" s="1" customFormat="1" ht="15">
      <c r="B10" s="28" t="s">
        <v>12</v>
      </c>
      <c r="C10" s="76">
        <v>65</v>
      </c>
      <c r="D10" s="29" t="s">
        <v>11</v>
      </c>
    </row>
    <row r="11" spans="2:4" s="1" customFormat="1" ht="15">
      <c r="B11" s="28" t="s">
        <v>13</v>
      </c>
      <c r="C11" s="76">
        <v>20</v>
      </c>
      <c r="D11" s="29" t="s">
        <v>11</v>
      </c>
    </row>
    <row r="12" spans="2:4" s="1" customFormat="1" ht="15.75" thickBot="1">
      <c r="B12" s="30" t="s">
        <v>14</v>
      </c>
      <c r="C12" s="31">
        <f>(AVERAGE(C9:C10))-C11</f>
        <v>50</v>
      </c>
      <c r="D12" s="32" t="s">
        <v>11</v>
      </c>
    </row>
    <row r="13" s="1" customFormat="1" ht="15.75" thickBot="1">
      <c r="AF13" s="33"/>
    </row>
    <row r="14" spans="3:39" s="1" customFormat="1" ht="16.5" customHeight="1">
      <c r="C14" s="55" t="s">
        <v>0</v>
      </c>
      <c r="D14" s="4"/>
      <c r="E14" s="5" t="s">
        <v>1</v>
      </c>
      <c r="F14" s="6"/>
      <c r="G14" s="6"/>
      <c r="H14" s="6"/>
      <c r="I14" s="6"/>
      <c r="J14" s="6"/>
      <c r="K14" s="6"/>
      <c r="L14" s="7"/>
      <c r="M14" s="135" t="s">
        <v>2</v>
      </c>
      <c r="N14" s="136"/>
      <c r="O14" s="136"/>
      <c r="P14" s="136"/>
      <c r="Q14" s="136"/>
      <c r="R14" s="136"/>
      <c r="S14" s="136"/>
      <c r="T14" s="136"/>
      <c r="U14" s="137"/>
      <c r="V14" s="132" t="s">
        <v>6</v>
      </c>
      <c r="W14" s="133"/>
      <c r="X14" s="133"/>
      <c r="Y14" s="133"/>
      <c r="Z14" s="133"/>
      <c r="AA14" s="133"/>
      <c r="AB14" s="133"/>
      <c r="AC14" s="133"/>
      <c r="AD14" s="133"/>
      <c r="AE14" s="132" t="s">
        <v>7</v>
      </c>
      <c r="AF14" s="133"/>
      <c r="AG14" s="133"/>
      <c r="AH14" s="133"/>
      <c r="AI14" s="133"/>
      <c r="AJ14" s="133"/>
      <c r="AK14" s="133"/>
      <c r="AL14" s="133"/>
      <c r="AM14" s="134"/>
    </row>
    <row r="15" spans="3:39" s="1" customFormat="1" ht="16.5" customHeight="1" thickBot="1">
      <c r="C15" s="56" t="s">
        <v>3</v>
      </c>
      <c r="D15" s="53">
        <v>200</v>
      </c>
      <c r="E15" s="34">
        <v>300</v>
      </c>
      <c r="F15" s="34">
        <v>400</v>
      </c>
      <c r="G15" s="34">
        <v>450</v>
      </c>
      <c r="H15" s="34">
        <v>500</v>
      </c>
      <c r="I15" s="34">
        <v>550</v>
      </c>
      <c r="J15" s="34">
        <v>600</v>
      </c>
      <c r="K15" s="34">
        <v>700</v>
      </c>
      <c r="L15" s="35">
        <v>900</v>
      </c>
      <c r="M15" s="36">
        <v>200</v>
      </c>
      <c r="N15" s="34">
        <v>300</v>
      </c>
      <c r="O15" s="34">
        <v>400</v>
      </c>
      <c r="P15" s="34">
        <v>450</v>
      </c>
      <c r="Q15" s="34">
        <v>500</v>
      </c>
      <c r="R15" s="34">
        <v>550</v>
      </c>
      <c r="S15" s="34">
        <v>600</v>
      </c>
      <c r="T15" s="34">
        <v>700</v>
      </c>
      <c r="U15" s="35">
        <v>900</v>
      </c>
      <c r="V15" s="36">
        <v>200</v>
      </c>
      <c r="W15" s="34">
        <v>300</v>
      </c>
      <c r="X15" s="34">
        <v>400</v>
      </c>
      <c r="Y15" s="34">
        <v>450</v>
      </c>
      <c r="Z15" s="34">
        <v>500</v>
      </c>
      <c r="AA15" s="34">
        <v>550</v>
      </c>
      <c r="AB15" s="34">
        <v>600</v>
      </c>
      <c r="AC15" s="34">
        <v>700</v>
      </c>
      <c r="AD15" s="35">
        <v>900</v>
      </c>
      <c r="AE15" s="36">
        <v>200</v>
      </c>
      <c r="AF15" s="34">
        <v>300</v>
      </c>
      <c r="AG15" s="34">
        <v>400</v>
      </c>
      <c r="AH15" s="34">
        <v>450</v>
      </c>
      <c r="AI15" s="34">
        <v>500</v>
      </c>
      <c r="AJ15" s="34">
        <v>550</v>
      </c>
      <c r="AK15" s="34">
        <v>600</v>
      </c>
      <c r="AL15" s="34">
        <v>700</v>
      </c>
      <c r="AM15" s="37">
        <v>900</v>
      </c>
    </row>
    <row r="16" spans="3:39" s="1" customFormat="1" ht="15">
      <c r="C16" s="54">
        <v>400</v>
      </c>
      <c r="D16" s="46">
        <f aca="true" t="shared" si="0" ref="D16:D42">(($C$12/50)^D$5)*(D$4/1000*$C16)</f>
        <v>143.2</v>
      </c>
      <c r="E16" s="43">
        <f aca="true" t="shared" si="1" ref="E16:AM22">(($C$12/50)^E$5)*(E$4/1000*$C16)</f>
        <v>214.4</v>
      </c>
      <c r="F16" s="43">
        <f t="shared" si="1"/>
        <v>282</v>
      </c>
      <c r="G16" s="43">
        <f t="shared" si="1"/>
        <v>314.40000000000003</v>
      </c>
      <c r="H16" s="43">
        <f t="shared" si="1"/>
        <v>345.6</v>
      </c>
      <c r="I16" s="43">
        <f t="shared" si="1"/>
        <v>376</v>
      </c>
      <c r="J16" s="43">
        <f t="shared" si="1"/>
        <v>405.6</v>
      </c>
      <c r="K16" s="43">
        <f t="shared" si="1"/>
        <v>461.2</v>
      </c>
      <c r="L16" s="47">
        <f t="shared" si="1"/>
        <v>560.8</v>
      </c>
      <c r="M16" s="40">
        <f t="shared" si="1"/>
        <v>0</v>
      </c>
      <c r="N16" s="43">
        <f t="shared" si="1"/>
        <v>292.4</v>
      </c>
      <c r="O16" s="43">
        <f t="shared" si="1"/>
        <v>365.6</v>
      </c>
      <c r="P16" s="43">
        <f t="shared" si="1"/>
        <v>400.8</v>
      </c>
      <c r="Q16" s="43">
        <f t="shared" si="1"/>
        <v>435.59999999999997</v>
      </c>
      <c r="R16" s="43">
        <f t="shared" si="1"/>
        <v>469.59999999999997</v>
      </c>
      <c r="S16" s="43">
        <f t="shared" si="1"/>
        <v>503.2</v>
      </c>
      <c r="T16" s="43">
        <f t="shared" si="1"/>
        <v>569.2</v>
      </c>
      <c r="U16" s="47">
        <f t="shared" si="1"/>
        <v>698</v>
      </c>
      <c r="V16" s="46">
        <f t="shared" si="1"/>
        <v>262.40000000000003</v>
      </c>
      <c r="W16" s="43">
        <f t="shared" si="1"/>
        <v>378.79999999999995</v>
      </c>
      <c r="X16" s="43">
        <f t="shared" si="1"/>
        <v>481.20000000000005</v>
      </c>
      <c r="Y16" s="43">
        <f t="shared" si="1"/>
        <v>530</v>
      </c>
      <c r="Z16" s="43">
        <f t="shared" si="1"/>
        <v>577.6</v>
      </c>
      <c r="AA16" s="43">
        <f t="shared" si="1"/>
        <v>623.6</v>
      </c>
      <c r="AB16" s="43">
        <f t="shared" si="1"/>
        <v>668.8</v>
      </c>
      <c r="AC16" s="43">
        <f t="shared" si="1"/>
        <v>755.1999999999999</v>
      </c>
      <c r="AD16" s="47">
        <f t="shared" si="1"/>
        <v>916</v>
      </c>
      <c r="AE16" s="46">
        <f t="shared" si="1"/>
        <v>374.40000000000003</v>
      </c>
      <c r="AF16" s="43">
        <f t="shared" si="1"/>
        <v>538.4000000000001</v>
      </c>
      <c r="AG16" s="43">
        <f t="shared" si="1"/>
        <v>679.6</v>
      </c>
      <c r="AH16" s="43">
        <f t="shared" si="1"/>
        <v>748</v>
      </c>
      <c r="AI16" s="43">
        <f t="shared" si="1"/>
        <v>814.8</v>
      </c>
      <c r="AJ16" s="43">
        <f t="shared" si="1"/>
        <v>880.0000000000001</v>
      </c>
      <c r="AK16" s="43">
        <f t="shared" si="1"/>
        <v>944.4000000000001</v>
      </c>
      <c r="AL16" s="43">
        <f t="shared" si="1"/>
        <v>1070</v>
      </c>
      <c r="AM16" s="48">
        <f t="shared" si="1"/>
        <v>1310.8</v>
      </c>
    </row>
    <row r="17" spans="3:39" s="1" customFormat="1" ht="15">
      <c r="C17" s="44">
        <v>500</v>
      </c>
      <c r="D17" s="46">
        <f t="shared" si="0"/>
        <v>179</v>
      </c>
      <c r="E17" s="43">
        <f t="shared" si="1"/>
        <v>268</v>
      </c>
      <c r="F17" s="43">
        <f t="shared" si="1"/>
        <v>352.5</v>
      </c>
      <c r="G17" s="43">
        <f t="shared" si="1"/>
        <v>393</v>
      </c>
      <c r="H17" s="43">
        <f t="shared" si="1"/>
        <v>432</v>
      </c>
      <c r="I17" s="43">
        <f t="shared" si="1"/>
        <v>470</v>
      </c>
      <c r="J17" s="43">
        <f t="shared" si="1"/>
        <v>507</v>
      </c>
      <c r="K17" s="43">
        <f t="shared" si="1"/>
        <v>576.5</v>
      </c>
      <c r="L17" s="47">
        <f t="shared" si="1"/>
        <v>701</v>
      </c>
      <c r="M17" s="40">
        <f t="shared" si="1"/>
        <v>0</v>
      </c>
      <c r="N17" s="43">
        <f t="shared" si="1"/>
        <v>365.5</v>
      </c>
      <c r="O17" s="43">
        <f t="shared" si="1"/>
        <v>457</v>
      </c>
      <c r="P17" s="43">
        <f t="shared" si="1"/>
        <v>501</v>
      </c>
      <c r="Q17" s="43">
        <f t="shared" si="1"/>
        <v>544.5</v>
      </c>
      <c r="R17" s="43">
        <f t="shared" si="1"/>
        <v>587</v>
      </c>
      <c r="S17" s="43">
        <f t="shared" si="1"/>
        <v>629</v>
      </c>
      <c r="T17" s="43">
        <f t="shared" si="1"/>
        <v>711.5</v>
      </c>
      <c r="U17" s="47">
        <f t="shared" si="1"/>
        <v>872.5</v>
      </c>
      <c r="V17" s="46">
        <f t="shared" si="1"/>
        <v>328</v>
      </c>
      <c r="W17" s="43">
        <f t="shared" si="1"/>
        <v>473.5</v>
      </c>
      <c r="X17" s="43">
        <f t="shared" si="1"/>
        <v>601.5</v>
      </c>
      <c r="Y17" s="43">
        <f t="shared" si="1"/>
        <v>662.5</v>
      </c>
      <c r="Z17" s="43">
        <f t="shared" si="1"/>
        <v>722</v>
      </c>
      <c r="AA17" s="43">
        <f t="shared" si="1"/>
        <v>779.5</v>
      </c>
      <c r="AB17" s="43">
        <f t="shared" si="1"/>
        <v>836</v>
      </c>
      <c r="AC17" s="43">
        <f t="shared" si="1"/>
        <v>944</v>
      </c>
      <c r="AD17" s="47">
        <f t="shared" si="1"/>
        <v>1145</v>
      </c>
      <c r="AE17" s="46">
        <f t="shared" si="1"/>
        <v>468</v>
      </c>
      <c r="AF17" s="43">
        <f t="shared" si="1"/>
        <v>673</v>
      </c>
      <c r="AG17" s="43">
        <f t="shared" si="1"/>
        <v>849.5</v>
      </c>
      <c r="AH17" s="43">
        <f t="shared" si="1"/>
        <v>935</v>
      </c>
      <c r="AI17" s="43">
        <f t="shared" si="1"/>
        <v>1018.5</v>
      </c>
      <c r="AJ17" s="43">
        <f t="shared" si="1"/>
        <v>1100</v>
      </c>
      <c r="AK17" s="43">
        <f t="shared" si="1"/>
        <v>1180.5</v>
      </c>
      <c r="AL17" s="43">
        <f t="shared" si="1"/>
        <v>1337.5</v>
      </c>
      <c r="AM17" s="48">
        <f t="shared" si="1"/>
        <v>1638.5</v>
      </c>
    </row>
    <row r="18" spans="3:39" s="1" customFormat="1" ht="15">
      <c r="C18" s="44">
        <v>600</v>
      </c>
      <c r="D18" s="46">
        <f t="shared" si="0"/>
        <v>214.79999999999998</v>
      </c>
      <c r="E18" s="43">
        <f t="shared" si="1"/>
        <v>321.6</v>
      </c>
      <c r="F18" s="43">
        <f t="shared" si="1"/>
        <v>423</v>
      </c>
      <c r="G18" s="43">
        <f t="shared" si="1"/>
        <v>471.6</v>
      </c>
      <c r="H18" s="43">
        <f t="shared" si="1"/>
        <v>518.4</v>
      </c>
      <c r="I18" s="43">
        <f t="shared" si="1"/>
        <v>564</v>
      </c>
      <c r="J18" s="43">
        <f t="shared" si="1"/>
        <v>608.4</v>
      </c>
      <c r="K18" s="43">
        <f t="shared" si="1"/>
        <v>691.8000000000001</v>
      </c>
      <c r="L18" s="47">
        <f t="shared" si="1"/>
        <v>841.1999999999999</v>
      </c>
      <c r="M18" s="40">
        <f t="shared" si="1"/>
        <v>0</v>
      </c>
      <c r="N18" s="43">
        <f t="shared" si="1"/>
        <v>438.59999999999997</v>
      </c>
      <c r="O18" s="43">
        <f t="shared" si="1"/>
        <v>548.4</v>
      </c>
      <c r="P18" s="43">
        <f t="shared" si="1"/>
        <v>601.2</v>
      </c>
      <c r="Q18" s="43">
        <f t="shared" si="1"/>
        <v>653.4</v>
      </c>
      <c r="R18" s="43">
        <f t="shared" si="1"/>
        <v>704.4</v>
      </c>
      <c r="S18" s="43">
        <f t="shared" si="1"/>
        <v>754.8</v>
      </c>
      <c r="T18" s="43">
        <f t="shared" si="1"/>
        <v>853.8000000000001</v>
      </c>
      <c r="U18" s="47">
        <f t="shared" si="1"/>
        <v>1047</v>
      </c>
      <c r="V18" s="46">
        <f t="shared" si="1"/>
        <v>393.6</v>
      </c>
      <c r="W18" s="43">
        <f t="shared" si="1"/>
        <v>568.1999999999999</v>
      </c>
      <c r="X18" s="43">
        <f t="shared" si="1"/>
        <v>721.8000000000001</v>
      </c>
      <c r="Y18" s="43">
        <f t="shared" si="1"/>
        <v>795</v>
      </c>
      <c r="Z18" s="43">
        <f t="shared" si="1"/>
        <v>866.4</v>
      </c>
      <c r="AA18" s="43">
        <f t="shared" si="1"/>
        <v>935.4</v>
      </c>
      <c r="AB18" s="43">
        <f t="shared" si="1"/>
        <v>1003.1999999999999</v>
      </c>
      <c r="AC18" s="43">
        <f t="shared" si="1"/>
        <v>1132.8</v>
      </c>
      <c r="AD18" s="47">
        <f t="shared" si="1"/>
        <v>1374</v>
      </c>
      <c r="AE18" s="46">
        <f t="shared" si="1"/>
        <v>561.6</v>
      </c>
      <c r="AF18" s="43">
        <f t="shared" si="1"/>
        <v>807.6</v>
      </c>
      <c r="AG18" s="43">
        <f t="shared" si="1"/>
        <v>1019.4000000000001</v>
      </c>
      <c r="AH18" s="43">
        <f t="shared" si="1"/>
        <v>1122</v>
      </c>
      <c r="AI18" s="43">
        <f t="shared" si="1"/>
        <v>1222.2</v>
      </c>
      <c r="AJ18" s="43">
        <f t="shared" si="1"/>
        <v>1320</v>
      </c>
      <c r="AK18" s="43">
        <f t="shared" si="1"/>
        <v>1416.6000000000001</v>
      </c>
      <c r="AL18" s="43">
        <f t="shared" si="1"/>
        <v>1605</v>
      </c>
      <c r="AM18" s="48">
        <f t="shared" si="1"/>
        <v>1966.2</v>
      </c>
    </row>
    <row r="19" spans="3:39" s="1" customFormat="1" ht="15">
      <c r="C19" s="44">
        <v>700</v>
      </c>
      <c r="D19" s="46">
        <f t="shared" si="0"/>
        <v>250.6</v>
      </c>
      <c r="E19" s="43">
        <f t="shared" si="1"/>
        <v>375.20000000000005</v>
      </c>
      <c r="F19" s="43">
        <f t="shared" si="1"/>
        <v>493.5</v>
      </c>
      <c r="G19" s="43">
        <f t="shared" si="1"/>
        <v>550.2</v>
      </c>
      <c r="H19" s="43">
        <f t="shared" si="1"/>
        <v>604.8</v>
      </c>
      <c r="I19" s="43">
        <f t="shared" si="1"/>
        <v>658</v>
      </c>
      <c r="J19" s="43">
        <f t="shared" si="1"/>
        <v>709.8</v>
      </c>
      <c r="K19" s="43">
        <f t="shared" si="1"/>
        <v>807.1</v>
      </c>
      <c r="L19" s="47">
        <f t="shared" si="1"/>
        <v>981.4</v>
      </c>
      <c r="M19" s="40">
        <f t="shared" si="1"/>
        <v>0</v>
      </c>
      <c r="N19" s="43">
        <f t="shared" si="1"/>
        <v>511.7</v>
      </c>
      <c r="O19" s="43">
        <f t="shared" si="1"/>
        <v>639.8000000000001</v>
      </c>
      <c r="P19" s="43">
        <f t="shared" si="1"/>
        <v>701.4</v>
      </c>
      <c r="Q19" s="43">
        <f t="shared" si="1"/>
        <v>762.3</v>
      </c>
      <c r="R19" s="43">
        <f t="shared" si="1"/>
        <v>821.8</v>
      </c>
      <c r="S19" s="43">
        <f t="shared" si="1"/>
        <v>880.6</v>
      </c>
      <c r="T19" s="43">
        <f t="shared" si="1"/>
        <v>996.1</v>
      </c>
      <c r="U19" s="47">
        <f t="shared" si="1"/>
        <v>1221.5</v>
      </c>
      <c r="V19" s="46">
        <f t="shared" si="1"/>
        <v>459.20000000000005</v>
      </c>
      <c r="W19" s="43">
        <f t="shared" si="1"/>
        <v>662.9</v>
      </c>
      <c r="X19" s="43">
        <f t="shared" si="1"/>
        <v>842.1</v>
      </c>
      <c r="Y19" s="43">
        <f t="shared" si="1"/>
        <v>927.5</v>
      </c>
      <c r="Z19" s="43">
        <f t="shared" si="1"/>
        <v>1010.8</v>
      </c>
      <c r="AA19" s="43">
        <f t="shared" si="1"/>
        <v>1091.3</v>
      </c>
      <c r="AB19" s="43">
        <f t="shared" si="1"/>
        <v>1170.3999999999999</v>
      </c>
      <c r="AC19" s="43">
        <f t="shared" si="1"/>
        <v>1321.6</v>
      </c>
      <c r="AD19" s="47">
        <f t="shared" si="1"/>
        <v>1603</v>
      </c>
      <c r="AE19" s="46">
        <f t="shared" si="1"/>
        <v>655.2</v>
      </c>
      <c r="AF19" s="43">
        <f t="shared" si="1"/>
        <v>942.2</v>
      </c>
      <c r="AG19" s="43">
        <f t="shared" si="1"/>
        <v>1189.3</v>
      </c>
      <c r="AH19" s="43">
        <f t="shared" si="1"/>
        <v>1309</v>
      </c>
      <c r="AI19" s="43">
        <f t="shared" si="1"/>
        <v>1425.8999999999999</v>
      </c>
      <c r="AJ19" s="43">
        <f t="shared" si="1"/>
        <v>1540.0000000000002</v>
      </c>
      <c r="AK19" s="43">
        <f t="shared" si="1"/>
        <v>1652.7</v>
      </c>
      <c r="AL19" s="43">
        <f t="shared" si="1"/>
        <v>1872.4999999999998</v>
      </c>
      <c r="AM19" s="48">
        <f t="shared" si="1"/>
        <v>2293.9</v>
      </c>
    </row>
    <row r="20" spans="3:39" s="1" customFormat="1" ht="15">
      <c r="C20" s="44">
        <v>800</v>
      </c>
      <c r="D20" s="46">
        <f t="shared" si="0"/>
        <v>286.4</v>
      </c>
      <c r="E20" s="43">
        <f t="shared" si="1"/>
        <v>428.8</v>
      </c>
      <c r="F20" s="43">
        <f t="shared" si="1"/>
        <v>564</v>
      </c>
      <c r="G20" s="43">
        <f t="shared" si="1"/>
        <v>628.8000000000001</v>
      </c>
      <c r="H20" s="43">
        <f t="shared" si="1"/>
        <v>691.2</v>
      </c>
      <c r="I20" s="43">
        <f t="shared" si="1"/>
        <v>752</v>
      </c>
      <c r="J20" s="43">
        <f t="shared" si="1"/>
        <v>811.2</v>
      </c>
      <c r="K20" s="43">
        <f t="shared" si="1"/>
        <v>922.4</v>
      </c>
      <c r="L20" s="47">
        <f t="shared" si="1"/>
        <v>1121.6</v>
      </c>
      <c r="M20" s="40">
        <f t="shared" si="1"/>
        <v>0</v>
      </c>
      <c r="N20" s="43">
        <f t="shared" si="1"/>
        <v>584.8</v>
      </c>
      <c r="O20" s="43">
        <f t="shared" si="1"/>
        <v>731.2</v>
      </c>
      <c r="P20" s="43">
        <f t="shared" si="1"/>
        <v>801.6</v>
      </c>
      <c r="Q20" s="43">
        <f t="shared" si="1"/>
        <v>871.1999999999999</v>
      </c>
      <c r="R20" s="43">
        <f t="shared" si="1"/>
        <v>939.1999999999999</v>
      </c>
      <c r="S20" s="43">
        <f t="shared" si="1"/>
        <v>1006.4</v>
      </c>
      <c r="T20" s="43">
        <f t="shared" si="1"/>
        <v>1138.4</v>
      </c>
      <c r="U20" s="47">
        <f t="shared" si="1"/>
        <v>1396</v>
      </c>
      <c r="V20" s="46">
        <f t="shared" si="1"/>
        <v>524.8000000000001</v>
      </c>
      <c r="W20" s="43">
        <f t="shared" si="1"/>
        <v>757.5999999999999</v>
      </c>
      <c r="X20" s="43">
        <f t="shared" si="1"/>
        <v>962.4000000000001</v>
      </c>
      <c r="Y20" s="43">
        <f t="shared" si="1"/>
        <v>1060</v>
      </c>
      <c r="Z20" s="43">
        <f t="shared" si="1"/>
        <v>1155.2</v>
      </c>
      <c r="AA20" s="43">
        <f t="shared" si="1"/>
        <v>1247.2</v>
      </c>
      <c r="AB20" s="43">
        <f t="shared" si="1"/>
        <v>1337.6</v>
      </c>
      <c r="AC20" s="43">
        <f t="shared" si="1"/>
        <v>1510.3999999999999</v>
      </c>
      <c r="AD20" s="47">
        <f t="shared" si="1"/>
        <v>1832</v>
      </c>
      <c r="AE20" s="46">
        <f t="shared" si="1"/>
        <v>748.8000000000001</v>
      </c>
      <c r="AF20" s="43">
        <f t="shared" si="1"/>
        <v>1076.8000000000002</v>
      </c>
      <c r="AG20" s="43">
        <f t="shared" si="1"/>
        <v>1359.2</v>
      </c>
      <c r="AH20" s="43">
        <f t="shared" si="1"/>
        <v>1496</v>
      </c>
      <c r="AI20" s="43">
        <f t="shared" si="1"/>
        <v>1629.6</v>
      </c>
      <c r="AJ20" s="43">
        <f t="shared" si="1"/>
        <v>1760.0000000000002</v>
      </c>
      <c r="AK20" s="43">
        <f t="shared" si="1"/>
        <v>1888.8000000000002</v>
      </c>
      <c r="AL20" s="43">
        <f t="shared" si="1"/>
        <v>2140</v>
      </c>
      <c r="AM20" s="48">
        <f t="shared" si="1"/>
        <v>2621.6</v>
      </c>
    </row>
    <row r="21" spans="3:39" s="1" customFormat="1" ht="15">
      <c r="C21" s="44">
        <v>900</v>
      </c>
      <c r="D21" s="46">
        <f t="shared" si="0"/>
        <v>322.2</v>
      </c>
      <c r="E21" s="43">
        <f t="shared" si="1"/>
        <v>482.40000000000003</v>
      </c>
      <c r="F21" s="43">
        <f t="shared" si="1"/>
        <v>634.5</v>
      </c>
      <c r="G21" s="43">
        <f t="shared" si="1"/>
        <v>707.4</v>
      </c>
      <c r="H21" s="43">
        <f t="shared" si="1"/>
        <v>777.6</v>
      </c>
      <c r="I21" s="43">
        <f t="shared" si="1"/>
        <v>846</v>
      </c>
      <c r="J21" s="43">
        <f t="shared" si="1"/>
        <v>912.6</v>
      </c>
      <c r="K21" s="43">
        <f t="shared" si="1"/>
        <v>1037.7</v>
      </c>
      <c r="L21" s="47">
        <f t="shared" si="1"/>
        <v>1261.8</v>
      </c>
      <c r="M21" s="40">
        <f t="shared" si="1"/>
        <v>0</v>
      </c>
      <c r="N21" s="43">
        <f t="shared" si="1"/>
        <v>657.9</v>
      </c>
      <c r="O21" s="43">
        <f t="shared" si="1"/>
        <v>822.6</v>
      </c>
      <c r="P21" s="43">
        <f t="shared" si="1"/>
        <v>901.8</v>
      </c>
      <c r="Q21" s="43">
        <f t="shared" si="1"/>
        <v>980.1</v>
      </c>
      <c r="R21" s="43">
        <f t="shared" si="1"/>
        <v>1056.6</v>
      </c>
      <c r="S21" s="43">
        <f t="shared" si="1"/>
        <v>1132.2</v>
      </c>
      <c r="T21" s="43">
        <f t="shared" si="1"/>
        <v>1280.7</v>
      </c>
      <c r="U21" s="47">
        <f t="shared" si="1"/>
        <v>1570.5</v>
      </c>
      <c r="V21" s="46">
        <f t="shared" si="1"/>
        <v>590.4</v>
      </c>
      <c r="W21" s="43">
        <f t="shared" si="1"/>
        <v>852.3</v>
      </c>
      <c r="X21" s="43">
        <f t="shared" si="1"/>
        <v>1082.7</v>
      </c>
      <c r="Y21" s="43">
        <f t="shared" si="1"/>
        <v>1192.5</v>
      </c>
      <c r="Z21" s="43">
        <f t="shared" si="1"/>
        <v>1299.6</v>
      </c>
      <c r="AA21" s="43">
        <f t="shared" si="1"/>
        <v>1403.1</v>
      </c>
      <c r="AB21" s="43">
        <f t="shared" si="1"/>
        <v>1504.8</v>
      </c>
      <c r="AC21" s="43">
        <f t="shared" si="1"/>
        <v>1699.1999999999998</v>
      </c>
      <c r="AD21" s="47">
        <f t="shared" si="1"/>
        <v>2061</v>
      </c>
      <c r="AE21" s="46">
        <f t="shared" si="1"/>
        <v>842.4000000000001</v>
      </c>
      <c r="AF21" s="43">
        <f t="shared" si="1"/>
        <v>1211.4</v>
      </c>
      <c r="AG21" s="43">
        <f t="shared" si="1"/>
        <v>1529.1000000000001</v>
      </c>
      <c r="AH21" s="43">
        <f t="shared" si="1"/>
        <v>1683</v>
      </c>
      <c r="AI21" s="43">
        <f t="shared" si="1"/>
        <v>1833.3</v>
      </c>
      <c r="AJ21" s="43">
        <f t="shared" si="1"/>
        <v>1980.0000000000002</v>
      </c>
      <c r="AK21" s="43">
        <f t="shared" si="1"/>
        <v>2124.9</v>
      </c>
      <c r="AL21" s="43">
        <f t="shared" si="1"/>
        <v>2407.5</v>
      </c>
      <c r="AM21" s="48">
        <f t="shared" si="1"/>
        <v>2949.3</v>
      </c>
    </row>
    <row r="22" spans="3:39" s="1" customFormat="1" ht="15">
      <c r="C22" s="44">
        <v>1000</v>
      </c>
      <c r="D22" s="46">
        <f t="shared" si="0"/>
        <v>358</v>
      </c>
      <c r="E22" s="43">
        <f t="shared" si="1"/>
        <v>536</v>
      </c>
      <c r="F22" s="43">
        <f t="shared" si="1"/>
        <v>705</v>
      </c>
      <c r="G22" s="43">
        <f t="shared" si="1"/>
        <v>786</v>
      </c>
      <c r="H22" s="43">
        <f t="shared" si="1"/>
        <v>864</v>
      </c>
      <c r="I22" s="43">
        <f t="shared" si="1"/>
        <v>940</v>
      </c>
      <c r="J22" s="43">
        <f t="shared" si="1"/>
        <v>1014</v>
      </c>
      <c r="K22" s="43">
        <f t="shared" si="1"/>
        <v>1153</v>
      </c>
      <c r="L22" s="47">
        <f t="shared" si="1"/>
        <v>1402</v>
      </c>
      <c r="M22" s="40">
        <f t="shared" si="1"/>
        <v>0</v>
      </c>
      <c r="N22" s="43">
        <f t="shared" si="1"/>
        <v>731</v>
      </c>
      <c r="O22" s="43">
        <f aca="true" t="shared" si="2" ref="O22:AM36">(($C$12/50)^O$5)*(O$4/1000*$C22)</f>
        <v>914</v>
      </c>
      <c r="P22" s="43">
        <f t="shared" si="2"/>
        <v>1002</v>
      </c>
      <c r="Q22" s="43">
        <f t="shared" si="2"/>
        <v>1089</v>
      </c>
      <c r="R22" s="43">
        <f t="shared" si="2"/>
        <v>1174</v>
      </c>
      <c r="S22" s="43">
        <f t="shared" si="2"/>
        <v>1258</v>
      </c>
      <c r="T22" s="43">
        <f t="shared" si="2"/>
        <v>1423</v>
      </c>
      <c r="U22" s="47">
        <f t="shared" si="2"/>
        <v>1745</v>
      </c>
      <c r="V22" s="46">
        <f t="shared" si="2"/>
        <v>656</v>
      </c>
      <c r="W22" s="43">
        <f t="shared" si="2"/>
        <v>947</v>
      </c>
      <c r="X22" s="43">
        <f t="shared" si="2"/>
        <v>1203</v>
      </c>
      <c r="Y22" s="43">
        <f t="shared" si="2"/>
        <v>1325</v>
      </c>
      <c r="Z22" s="43">
        <f t="shared" si="2"/>
        <v>1444</v>
      </c>
      <c r="AA22" s="43">
        <f t="shared" si="2"/>
        <v>1559</v>
      </c>
      <c r="AB22" s="43">
        <f t="shared" si="2"/>
        <v>1672</v>
      </c>
      <c r="AC22" s="43">
        <f t="shared" si="2"/>
        <v>1888</v>
      </c>
      <c r="AD22" s="47">
        <f t="shared" si="2"/>
        <v>2290</v>
      </c>
      <c r="AE22" s="46">
        <f t="shared" si="2"/>
        <v>936</v>
      </c>
      <c r="AF22" s="43">
        <f t="shared" si="2"/>
        <v>1346</v>
      </c>
      <c r="AG22" s="43">
        <f t="shared" si="2"/>
        <v>1699</v>
      </c>
      <c r="AH22" s="43">
        <f t="shared" si="2"/>
        <v>1870</v>
      </c>
      <c r="AI22" s="43">
        <f t="shared" si="2"/>
        <v>2037</v>
      </c>
      <c r="AJ22" s="43">
        <f t="shared" si="2"/>
        <v>2200</v>
      </c>
      <c r="AK22" s="43">
        <f t="shared" si="2"/>
        <v>2361</v>
      </c>
      <c r="AL22" s="43">
        <f t="shared" si="2"/>
        <v>2675</v>
      </c>
      <c r="AM22" s="48">
        <f t="shared" si="2"/>
        <v>3277</v>
      </c>
    </row>
    <row r="23" spans="3:39" s="1" customFormat="1" ht="15">
      <c r="C23" s="44">
        <v>1100</v>
      </c>
      <c r="D23" s="46">
        <f t="shared" si="0"/>
        <v>393.8</v>
      </c>
      <c r="E23" s="43">
        <f aca="true" t="shared" si="3" ref="E23:T42">(($C$12/50)^E$5)*(E$4/1000*$C23)</f>
        <v>589.6</v>
      </c>
      <c r="F23" s="43">
        <f t="shared" si="3"/>
        <v>775.5</v>
      </c>
      <c r="G23" s="43">
        <f t="shared" si="3"/>
        <v>864.6</v>
      </c>
      <c r="H23" s="43">
        <f t="shared" si="3"/>
        <v>950.4</v>
      </c>
      <c r="I23" s="43">
        <f t="shared" si="3"/>
        <v>1034</v>
      </c>
      <c r="J23" s="43">
        <f t="shared" si="3"/>
        <v>1115.4</v>
      </c>
      <c r="K23" s="43">
        <f t="shared" si="3"/>
        <v>1268.3</v>
      </c>
      <c r="L23" s="47">
        <f t="shared" si="3"/>
        <v>1542.1999999999998</v>
      </c>
      <c r="M23" s="40">
        <f t="shared" si="3"/>
        <v>0</v>
      </c>
      <c r="N23" s="43">
        <f t="shared" si="3"/>
        <v>804.1</v>
      </c>
      <c r="O23" s="43">
        <f t="shared" si="2"/>
        <v>1005.4000000000001</v>
      </c>
      <c r="P23" s="43">
        <f t="shared" si="2"/>
        <v>1102.2</v>
      </c>
      <c r="Q23" s="43">
        <f t="shared" si="2"/>
        <v>1197.8999999999999</v>
      </c>
      <c r="R23" s="43">
        <f t="shared" si="2"/>
        <v>1291.3999999999999</v>
      </c>
      <c r="S23" s="43">
        <f t="shared" si="2"/>
        <v>1383.8</v>
      </c>
      <c r="T23" s="43">
        <f t="shared" si="2"/>
        <v>1565.3</v>
      </c>
      <c r="U23" s="47">
        <f t="shared" si="2"/>
        <v>1919.5000000000002</v>
      </c>
      <c r="V23" s="46">
        <f t="shared" si="2"/>
        <v>721.6</v>
      </c>
      <c r="W23" s="43">
        <f t="shared" si="2"/>
        <v>1041.7</v>
      </c>
      <c r="X23" s="43">
        <f t="shared" si="2"/>
        <v>1323.3000000000002</v>
      </c>
      <c r="Y23" s="43">
        <f t="shared" si="2"/>
        <v>1457.5</v>
      </c>
      <c r="Z23" s="43">
        <f t="shared" si="2"/>
        <v>1588.3999999999999</v>
      </c>
      <c r="AA23" s="43">
        <f t="shared" si="2"/>
        <v>1714.8999999999999</v>
      </c>
      <c r="AB23" s="43">
        <f t="shared" si="2"/>
        <v>1839.1999999999998</v>
      </c>
      <c r="AC23" s="43">
        <f t="shared" si="2"/>
        <v>2076.7999999999997</v>
      </c>
      <c r="AD23" s="47">
        <f t="shared" si="2"/>
        <v>2519</v>
      </c>
      <c r="AE23" s="46">
        <f t="shared" si="2"/>
        <v>1029.6000000000001</v>
      </c>
      <c r="AF23" s="43">
        <f t="shared" si="2"/>
        <v>1480.6000000000001</v>
      </c>
      <c r="AG23" s="43">
        <f t="shared" si="2"/>
        <v>1868.9</v>
      </c>
      <c r="AH23" s="43">
        <f t="shared" si="2"/>
        <v>2057</v>
      </c>
      <c r="AI23" s="43">
        <f t="shared" si="2"/>
        <v>2240.7</v>
      </c>
      <c r="AJ23" s="43">
        <f t="shared" si="2"/>
        <v>2420</v>
      </c>
      <c r="AK23" s="43">
        <f t="shared" si="2"/>
        <v>2597.1000000000004</v>
      </c>
      <c r="AL23" s="43">
        <f t="shared" si="2"/>
        <v>2942.5</v>
      </c>
      <c r="AM23" s="48">
        <f t="shared" si="2"/>
        <v>3604.7000000000003</v>
      </c>
    </row>
    <row r="24" spans="3:39" s="1" customFormat="1" ht="15">
      <c r="C24" s="44">
        <v>1200</v>
      </c>
      <c r="D24" s="46">
        <f t="shared" si="0"/>
        <v>429.59999999999997</v>
      </c>
      <c r="E24" s="43">
        <f t="shared" si="3"/>
        <v>643.2</v>
      </c>
      <c r="F24" s="43">
        <f t="shared" si="3"/>
        <v>846</v>
      </c>
      <c r="G24" s="43">
        <f t="shared" si="3"/>
        <v>943.2</v>
      </c>
      <c r="H24" s="43">
        <f t="shared" si="3"/>
        <v>1036.8</v>
      </c>
      <c r="I24" s="43">
        <f t="shared" si="3"/>
        <v>1128</v>
      </c>
      <c r="J24" s="43">
        <f t="shared" si="3"/>
        <v>1216.8</v>
      </c>
      <c r="K24" s="43">
        <f t="shared" si="3"/>
        <v>1383.6000000000001</v>
      </c>
      <c r="L24" s="47">
        <f t="shared" si="3"/>
        <v>1682.3999999999999</v>
      </c>
      <c r="M24" s="40">
        <f t="shared" si="3"/>
        <v>0</v>
      </c>
      <c r="N24" s="43">
        <f t="shared" si="3"/>
        <v>877.1999999999999</v>
      </c>
      <c r="O24" s="43">
        <f t="shared" si="2"/>
        <v>1096.8</v>
      </c>
      <c r="P24" s="43">
        <f t="shared" si="2"/>
        <v>1202.4</v>
      </c>
      <c r="Q24" s="43">
        <f t="shared" si="2"/>
        <v>1306.8</v>
      </c>
      <c r="R24" s="43">
        <f t="shared" si="2"/>
        <v>1408.8</v>
      </c>
      <c r="S24" s="43">
        <f t="shared" si="2"/>
        <v>1509.6</v>
      </c>
      <c r="T24" s="43">
        <f t="shared" si="2"/>
        <v>1707.6000000000001</v>
      </c>
      <c r="U24" s="47">
        <f t="shared" si="2"/>
        <v>2094</v>
      </c>
      <c r="V24" s="46">
        <f t="shared" si="2"/>
        <v>787.2</v>
      </c>
      <c r="W24" s="43">
        <f t="shared" si="2"/>
        <v>1136.3999999999999</v>
      </c>
      <c r="X24" s="43">
        <f t="shared" si="2"/>
        <v>1443.6000000000001</v>
      </c>
      <c r="Y24" s="43">
        <f t="shared" si="2"/>
        <v>1590</v>
      </c>
      <c r="Z24" s="43">
        <f t="shared" si="2"/>
        <v>1732.8</v>
      </c>
      <c r="AA24" s="43">
        <f t="shared" si="2"/>
        <v>1870.8</v>
      </c>
      <c r="AB24" s="43">
        <f t="shared" si="2"/>
        <v>2006.3999999999999</v>
      </c>
      <c r="AC24" s="43">
        <f t="shared" si="2"/>
        <v>2265.6</v>
      </c>
      <c r="AD24" s="47">
        <f t="shared" si="2"/>
        <v>2748</v>
      </c>
      <c r="AE24" s="46">
        <f t="shared" si="2"/>
        <v>1123.2</v>
      </c>
      <c r="AF24" s="43">
        <f t="shared" si="2"/>
        <v>1615.2</v>
      </c>
      <c r="AG24" s="43">
        <f t="shared" si="2"/>
        <v>2038.8000000000002</v>
      </c>
      <c r="AH24" s="43">
        <f t="shared" si="2"/>
        <v>2244</v>
      </c>
      <c r="AI24" s="43">
        <f t="shared" si="2"/>
        <v>2444.4</v>
      </c>
      <c r="AJ24" s="43">
        <f t="shared" si="2"/>
        <v>2640</v>
      </c>
      <c r="AK24" s="43">
        <f t="shared" si="2"/>
        <v>2833.2000000000003</v>
      </c>
      <c r="AL24" s="43">
        <f t="shared" si="2"/>
        <v>3210</v>
      </c>
      <c r="AM24" s="48">
        <f t="shared" si="2"/>
        <v>3932.4</v>
      </c>
    </row>
    <row r="25" spans="3:39" s="1" customFormat="1" ht="15">
      <c r="C25" s="44">
        <v>1300</v>
      </c>
      <c r="D25" s="46">
        <f t="shared" si="0"/>
        <v>465.4</v>
      </c>
      <c r="E25" s="43">
        <f t="shared" si="3"/>
        <v>696.8000000000001</v>
      </c>
      <c r="F25" s="43">
        <f t="shared" si="3"/>
        <v>916.5</v>
      </c>
      <c r="G25" s="43">
        <f t="shared" si="3"/>
        <v>1021.8000000000001</v>
      </c>
      <c r="H25" s="43">
        <f t="shared" si="3"/>
        <v>1123.2</v>
      </c>
      <c r="I25" s="43">
        <f t="shared" si="3"/>
        <v>1222</v>
      </c>
      <c r="J25" s="43">
        <f t="shared" si="3"/>
        <v>1318.2</v>
      </c>
      <c r="K25" s="43">
        <f t="shared" si="3"/>
        <v>1498.9</v>
      </c>
      <c r="L25" s="47">
        <f t="shared" si="3"/>
        <v>1822.6</v>
      </c>
      <c r="M25" s="40">
        <f t="shared" si="3"/>
        <v>0</v>
      </c>
      <c r="N25" s="43">
        <f t="shared" si="3"/>
        <v>950.3</v>
      </c>
      <c r="O25" s="43">
        <f t="shared" si="2"/>
        <v>1188.2</v>
      </c>
      <c r="P25" s="43">
        <f t="shared" si="2"/>
        <v>1302.6</v>
      </c>
      <c r="Q25" s="43">
        <f t="shared" si="2"/>
        <v>1415.7</v>
      </c>
      <c r="R25" s="43">
        <f t="shared" si="2"/>
        <v>1526.1999999999998</v>
      </c>
      <c r="S25" s="43">
        <f t="shared" si="2"/>
        <v>1635.4</v>
      </c>
      <c r="T25" s="43">
        <f t="shared" si="2"/>
        <v>1849.9</v>
      </c>
      <c r="U25" s="47">
        <f t="shared" si="2"/>
        <v>2268.5</v>
      </c>
      <c r="V25" s="46">
        <f t="shared" si="2"/>
        <v>852.8000000000001</v>
      </c>
      <c r="W25" s="43">
        <f t="shared" si="2"/>
        <v>1231.1</v>
      </c>
      <c r="X25" s="43">
        <f t="shared" si="2"/>
        <v>1563.9</v>
      </c>
      <c r="Y25" s="43">
        <f t="shared" si="2"/>
        <v>1722.5</v>
      </c>
      <c r="Z25" s="43">
        <f t="shared" si="2"/>
        <v>1877.2</v>
      </c>
      <c r="AA25" s="43">
        <f t="shared" si="2"/>
        <v>2026.6999999999998</v>
      </c>
      <c r="AB25" s="43">
        <f t="shared" si="2"/>
        <v>2173.6</v>
      </c>
      <c r="AC25" s="43">
        <f t="shared" si="2"/>
        <v>2454.4</v>
      </c>
      <c r="AD25" s="47">
        <f t="shared" si="2"/>
        <v>2977</v>
      </c>
      <c r="AE25" s="46">
        <f t="shared" si="2"/>
        <v>1216.8000000000002</v>
      </c>
      <c r="AF25" s="43">
        <f t="shared" si="2"/>
        <v>1749.8000000000002</v>
      </c>
      <c r="AG25" s="43">
        <f t="shared" si="2"/>
        <v>2208.7000000000003</v>
      </c>
      <c r="AH25" s="43">
        <f t="shared" si="2"/>
        <v>2431</v>
      </c>
      <c r="AI25" s="43">
        <f t="shared" si="2"/>
        <v>2648.1</v>
      </c>
      <c r="AJ25" s="43">
        <f t="shared" si="2"/>
        <v>2860.0000000000005</v>
      </c>
      <c r="AK25" s="43">
        <f t="shared" si="2"/>
        <v>3069.3</v>
      </c>
      <c r="AL25" s="43">
        <f t="shared" si="2"/>
        <v>3477.4999999999995</v>
      </c>
      <c r="AM25" s="48">
        <f t="shared" si="2"/>
        <v>4260.1</v>
      </c>
    </row>
    <row r="26" spans="3:39" s="1" customFormat="1" ht="15">
      <c r="C26" s="44">
        <v>1400</v>
      </c>
      <c r="D26" s="46">
        <f t="shared" si="0"/>
        <v>501.2</v>
      </c>
      <c r="E26" s="43">
        <f t="shared" si="3"/>
        <v>750.4000000000001</v>
      </c>
      <c r="F26" s="43">
        <f t="shared" si="3"/>
        <v>987</v>
      </c>
      <c r="G26" s="43">
        <f t="shared" si="3"/>
        <v>1100.4</v>
      </c>
      <c r="H26" s="43">
        <f t="shared" si="3"/>
        <v>1209.6</v>
      </c>
      <c r="I26" s="43">
        <f t="shared" si="3"/>
        <v>1316</v>
      </c>
      <c r="J26" s="43">
        <f t="shared" si="3"/>
        <v>1419.6</v>
      </c>
      <c r="K26" s="43">
        <f t="shared" si="3"/>
        <v>1614.2</v>
      </c>
      <c r="L26" s="47">
        <f t="shared" si="3"/>
        <v>1962.8</v>
      </c>
      <c r="M26" s="40">
        <f t="shared" si="3"/>
        <v>0</v>
      </c>
      <c r="N26" s="43">
        <f t="shared" si="3"/>
        <v>1023.4</v>
      </c>
      <c r="O26" s="43">
        <f t="shared" si="2"/>
        <v>1279.6000000000001</v>
      </c>
      <c r="P26" s="43">
        <f t="shared" si="2"/>
        <v>1402.8</v>
      </c>
      <c r="Q26" s="43">
        <f t="shared" si="2"/>
        <v>1524.6</v>
      </c>
      <c r="R26" s="43">
        <f t="shared" si="2"/>
        <v>1643.6</v>
      </c>
      <c r="S26" s="43">
        <f t="shared" si="2"/>
        <v>1761.2</v>
      </c>
      <c r="T26" s="43">
        <f t="shared" si="2"/>
        <v>1992.2</v>
      </c>
      <c r="U26" s="47">
        <f t="shared" si="2"/>
        <v>2443</v>
      </c>
      <c r="V26" s="46">
        <f t="shared" si="2"/>
        <v>918.4000000000001</v>
      </c>
      <c r="W26" s="43">
        <f t="shared" si="2"/>
        <v>1325.8</v>
      </c>
      <c r="X26" s="43">
        <f t="shared" si="2"/>
        <v>1684.2</v>
      </c>
      <c r="Y26" s="43">
        <f t="shared" si="2"/>
        <v>1855</v>
      </c>
      <c r="Z26" s="43">
        <f t="shared" si="2"/>
        <v>2021.6</v>
      </c>
      <c r="AA26" s="43">
        <f t="shared" si="2"/>
        <v>2182.6</v>
      </c>
      <c r="AB26" s="43">
        <f t="shared" si="2"/>
        <v>2340.7999999999997</v>
      </c>
      <c r="AC26" s="43">
        <f t="shared" si="2"/>
        <v>2643.2</v>
      </c>
      <c r="AD26" s="47">
        <f t="shared" si="2"/>
        <v>3206</v>
      </c>
      <c r="AE26" s="46">
        <f t="shared" si="2"/>
        <v>1310.4</v>
      </c>
      <c r="AF26" s="43">
        <f t="shared" si="2"/>
        <v>1884.4</v>
      </c>
      <c r="AG26" s="43">
        <f t="shared" si="2"/>
        <v>2378.6</v>
      </c>
      <c r="AH26" s="43">
        <f t="shared" si="2"/>
        <v>2618</v>
      </c>
      <c r="AI26" s="43">
        <f t="shared" si="2"/>
        <v>2851.7999999999997</v>
      </c>
      <c r="AJ26" s="43">
        <f t="shared" si="2"/>
        <v>3080.0000000000005</v>
      </c>
      <c r="AK26" s="43">
        <f t="shared" si="2"/>
        <v>3305.4</v>
      </c>
      <c r="AL26" s="43">
        <f t="shared" si="2"/>
        <v>3744.9999999999995</v>
      </c>
      <c r="AM26" s="48">
        <f t="shared" si="2"/>
        <v>4587.8</v>
      </c>
    </row>
    <row r="27" spans="3:39" s="1" customFormat="1" ht="15">
      <c r="C27" s="44">
        <v>1500</v>
      </c>
      <c r="D27" s="46">
        <f t="shared" si="0"/>
        <v>537</v>
      </c>
      <c r="E27" s="43">
        <f t="shared" si="3"/>
        <v>804</v>
      </c>
      <c r="F27" s="43">
        <f t="shared" si="3"/>
        <v>1057.5</v>
      </c>
      <c r="G27" s="43">
        <f t="shared" si="3"/>
        <v>1179</v>
      </c>
      <c r="H27" s="43">
        <f t="shared" si="3"/>
        <v>1296</v>
      </c>
      <c r="I27" s="43">
        <f t="shared" si="3"/>
        <v>1410</v>
      </c>
      <c r="J27" s="43">
        <f t="shared" si="3"/>
        <v>1521</v>
      </c>
      <c r="K27" s="43">
        <f t="shared" si="3"/>
        <v>1729.5</v>
      </c>
      <c r="L27" s="47">
        <f t="shared" si="3"/>
        <v>2103</v>
      </c>
      <c r="M27" s="40">
        <f t="shared" si="3"/>
        <v>0</v>
      </c>
      <c r="N27" s="43">
        <f t="shared" si="3"/>
        <v>1096.5</v>
      </c>
      <c r="O27" s="43">
        <f t="shared" si="2"/>
        <v>1371</v>
      </c>
      <c r="P27" s="43">
        <f t="shared" si="2"/>
        <v>1503</v>
      </c>
      <c r="Q27" s="43">
        <f t="shared" si="2"/>
        <v>1633.5</v>
      </c>
      <c r="R27" s="43">
        <f t="shared" si="2"/>
        <v>1761</v>
      </c>
      <c r="S27" s="43">
        <f t="shared" si="2"/>
        <v>1887</v>
      </c>
      <c r="T27" s="43">
        <f t="shared" si="2"/>
        <v>2134.5</v>
      </c>
      <c r="U27" s="47">
        <f t="shared" si="2"/>
        <v>2617.5</v>
      </c>
      <c r="V27" s="46">
        <f t="shared" si="2"/>
        <v>984</v>
      </c>
      <c r="W27" s="43">
        <f t="shared" si="2"/>
        <v>1420.5</v>
      </c>
      <c r="X27" s="43">
        <f t="shared" si="2"/>
        <v>1804.5</v>
      </c>
      <c r="Y27" s="43">
        <f t="shared" si="2"/>
        <v>1987.5</v>
      </c>
      <c r="Z27" s="43">
        <f t="shared" si="2"/>
        <v>2166</v>
      </c>
      <c r="AA27" s="43">
        <f t="shared" si="2"/>
        <v>2338.5</v>
      </c>
      <c r="AB27" s="43">
        <f t="shared" si="2"/>
        <v>2508</v>
      </c>
      <c r="AC27" s="43">
        <f t="shared" si="2"/>
        <v>2832</v>
      </c>
      <c r="AD27" s="47">
        <f t="shared" si="2"/>
        <v>3435</v>
      </c>
      <c r="AE27" s="46">
        <f t="shared" si="2"/>
        <v>1404</v>
      </c>
      <c r="AF27" s="43">
        <f t="shared" si="2"/>
        <v>2019.0000000000002</v>
      </c>
      <c r="AG27" s="43">
        <f t="shared" si="2"/>
        <v>2548.5</v>
      </c>
      <c r="AH27" s="43">
        <f t="shared" si="2"/>
        <v>2805</v>
      </c>
      <c r="AI27" s="43">
        <f t="shared" si="2"/>
        <v>3055.5</v>
      </c>
      <c r="AJ27" s="43">
        <f t="shared" si="2"/>
        <v>3300.0000000000005</v>
      </c>
      <c r="AK27" s="43">
        <f t="shared" si="2"/>
        <v>3541.5000000000005</v>
      </c>
      <c r="AL27" s="43">
        <f t="shared" si="2"/>
        <v>4012.4999999999995</v>
      </c>
      <c r="AM27" s="48">
        <f t="shared" si="2"/>
        <v>4915.5</v>
      </c>
    </row>
    <row r="28" spans="3:39" s="1" customFormat="1" ht="15">
      <c r="C28" s="44">
        <v>1600</v>
      </c>
      <c r="D28" s="46">
        <f t="shared" si="0"/>
        <v>572.8</v>
      </c>
      <c r="E28" s="43">
        <f t="shared" si="3"/>
        <v>857.6</v>
      </c>
      <c r="F28" s="43">
        <f t="shared" si="3"/>
        <v>1128</v>
      </c>
      <c r="G28" s="43">
        <f t="shared" si="3"/>
        <v>1257.6000000000001</v>
      </c>
      <c r="H28" s="43">
        <f t="shared" si="3"/>
        <v>1382.4</v>
      </c>
      <c r="I28" s="43">
        <f t="shared" si="3"/>
        <v>1504</v>
      </c>
      <c r="J28" s="43">
        <f t="shared" si="3"/>
        <v>1622.4</v>
      </c>
      <c r="K28" s="43">
        <f t="shared" si="3"/>
        <v>1844.8</v>
      </c>
      <c r="L28" s="47">
        <f t="shared" si="3"/>
        <v>2243.2</v>
      </c>
      <c r="M28" s="40">
        <f t="shared" si="3"/>
        <v>0</v>
      </c>
      <c r="N28" s="43">
        <f t="shared" si="3"/>
        <v>1169.6</v>
      </c>
      <c r="O28" s="43">
        <f t="shared" si="2"/>
        <v>1462.4</v>
      </c>
      <c r="P28" s="43">
        <f t="shared" si="2"/>
        <v>1603.2</v>
      </c>
      <c r="Q28" s="43">
        <f t="shared" si="2"/>
        <v>1742.3999999999999</v>
      </c>
      <c r="R28" s="43">
        <f t="shared" si="2"/>
        <v>1878.3999999999999</v>
      </c>
      <c r="S28" s="43">
        <f t="shared" si="2"/>
        <v>2012.8</v>
      </c>
      <c r="T28" s="43">
        <f t="shared" si="2"/>
        <v>2276.8</v>
      </c>
      <c r="U28" s="47">
        <f t="shared" si="2"/>
        <v>2792</v>
      </c>
      <c r="V28" s="46">
        <f t="shared" si="2"/>
        <v>1049.6000000000001</v>
      </c>
      <c r="W28" s="43">
        <f t="shared" si="2"/>
        <v>1515.1999999999998</v>
      </c>
      <c r="X28" s="43">
        <f t="shared" si="2"/>
        <v>1924.8000000000002</v>
      </c>
      <c r="Y28" s="43">
        <f t="shared" si="2"/>
        <v>2120</v>
      </c>
      <c r="Z28" s="43">
        <f t="shared" si="2"/>
        <v>2310.4</v>
      </c>
      <c r="AA28" s="43">
        <f t="shared" si="2"/>
        <v>2494.4</v>
      </c>
      <c r="AB28" s="43">
        <f t="shared" si="2"/>
        <v>2675.2</v>
      </c>
      <c r="AC28" s="43">
        <f t="shared" si="2"/>
        <v>3020.7999999999997</v>
      </c>
      <c r="AD28" s="47">
        <f t="shared" si="2"/>
        <v>3664</v>
      </c>
      <c r="AE28" s="46">
        <f t="shared" si="2"/>
        <v>1497.6000000000001</v>
      </c>
      <c r="AF28" s="43">
        <f t="shared" si="2"/>
        <v>2153.6000000000004</v>
      </c>
      <c r="AG28" s="43">
        <f t="shared" si="2"/>
        <v>2718.4</v>
      </c>
      <c r="AH28" s="43">
        <f t="shared" si="2"/>
        <v>2992</v>
      </c>
      <c r="AI28" s="43">
        <f t="shared" si="2"/>
        <v>3259.2</v>
      </c>
      <c r="AJ28" s="43">
        <f t="shared" si="2"/>
        <v>3520.0000000000005</v>
      </c>
      <c r="AK28" s="43">
        <f t="shared" si="2"/>
        <v>3777.6000000000004</v>
      </c>
      <c r="AL28" s="43">
        <f t="shared" si="2"/>
        <v>4280</v>
      </c>
      <c r="AM28" s="48">
        <f t="shared" si="2"/>
        <v>5243.2</v>
      </c>
    </row>
    <row r="29" spans="3:39" s="1" customFormat="1" ht="15">
      <c r="C29" s="44">
        <v>1700</v>
      </c>
      <c r="D29" s="46">
        <f t="shared" si="0"/>
        <v>608.6</v>
      </c>
      <c r="E29" s="43">
        <f t="shared" si="3"/>
        <v>911.2</v>
      </c>
      <c r="F29" s="43">
        <f t="shared" si="3"/>
        <v>1198.5</v>
      </c>
      <c r="G29" s="43">
        <f t="shared" si="3"/>
        <v>1336.2</v>
      </c>
      <c r="H29" s="43">
        <f t="shared" si="3"/>
        <v>1468.8</v>
      </c>
      <c r="I29" s="43">
        <f t="shared" si="3"/>
        <v>1598</v>
      </c>
      <c r="J29" s="43">
        <f t="shared" si="3"/>
        <v>1723.8</v>
      </c>
      <c r="K29" s="43">
        <f t="shared" si="3"/>
        <v>1960.1000000000001</v>
      </c>
      <c r="L29" s="47">
        <f t="shared" si="3"/>
        <v>2383.3999999999996</v>
      </c>
      <c r="M29" s="40">
        <f t="shared" si="3"/>
        <v>0</v>
      </c>
      <c r="N29" s="43">
        <f t="shared" si="3"/>
        <v>1242.7</v>
      </c>
      <c r="O29" s="43">
        <f t="shared" si="3"/>
        <v>1553.8</v>
      </c>
      <c r="P29" s="43">
        <f t="shared" si="3"/>
        <v>1703.4</v>
      </c>
      <c r="Q29" s="43">
        <f t="shared" si="3"/>
        <v>1851.3</v>
      </c>
      <c r="R29" s="43">
        <f t="shared" si="3"/>
        <v>1995.8</v>
      </c>
      <c r="S29" s="43">
        <f t="shared" si="3"/>
        <v>2138.6</v>
      </c>
      <c r="T29" s="43">
        <f t="shared" si="3"/>
        <v>2419.1</v>
      </c>
      <c r="U29" s="47">
        <f aca="true" t="shared" si="4" ref="U29:AM35">(($C$12/50)^U$5)*(U$4/1000*$C29)</f>
        <v>2966.5</v>
      </c>
      <c r="V29" s="46">
        <f t="shared" si="4"/>
        <v>1115.2</v>
      </c>
      <c r="W29" s="43">
        <f t="shared" si="4"/>
        <v>1609.8999999999999</v>
      </c>
      <c r="X29" s="43">
        <f t="shared" si="4"/>
        <v>2045.1000000000001</v>
      </c>
      <c r="Y29" s="43">
        <f t="shared" si="4"/>
        <v>2252.5</v>
      </c>
      <c r="Z29" s="43">
        <f t="shared" si="4"/>
        <v>2454.7999999999997</v>
      </c>
      <c r="AA29" s="43">
        <f t="shared" si="4"/>
        <v>2650.2999999999997</v>
      </c>
      <c r="AB29" s="43">
        <f t="shared" si="4"/>
        <v>2842.4</v>
      </c>
      <c r="AC29" s="43">
        <f t="shared" si="4"/>
        <v>3209.6</v>
      </c>
      <c r="AD29" s="47">
        <f t="shared" si="4"/>
        <v>3893</v>
      </c>
      <c r="AE29" s="46">
        <f t="shared" si="4"/>
        <v>1591.2</v>
      </c>
      <c r="AF29" s="43">
        <f t="shared" si="4"/>
        <v>2288.2000000000003</v>
      </c>
      <c r="AG29" s="43">
        <f t="shared" si="4"/>
        <v>2888.3</v>
      </c>
      <c r="AH29" s="43">
        <f t="shared" si="4"/>
        <v>3179</v>
      </c>
      <c r="AI29" s="43">
        <f t="shared" si="4"/>
        <v>3462.9</v>
      </c>
      <c r="AJ29" s="43">
        <f t="shared" si="4"/>
        <v>3740.0000000000005</v>
      </c>
      <c r="AK29" s="43">
        <f t="shared" si="4"/>
        <v>4013.7000000000003</v>
      </c>
      <c r="AL29" s="43">
        <f t="shared" si="4"/>
        <v>4547.5</v>
      </c>
      <c r="AM29" s="48">
        <f t="shared" si="4"/>
        <v>5570.900000000001</v>
      </c>
    </row>
    <row r="30" spans="3:39" s="1" customFormat="1" ht="15">
      <c r="C30" s="44">
        <v>1800</v>
      </c>
      <c r="D30" s="46">
        <f t="shared" si="0"/>
        <v>644.4</v>
      </c>
      <c r="E30" s="43">
        <f t="shared" si="3"/>
        <v>964.8000000000001</v>
      </c>
      <c r="F30" s="43">
        <f t="shared" si="3"/>
        <v>1269</v>
      </c>
      <c r="G30" s="43">
        <f t="shared" si="3"/>
        <v>1414.8</v>
      </c>
      <c r="H30" s="43">
        <f t="shared" si="3"/>
        <v>1555.2</v>
      </c>
      <c r="I30" s="43">
        <f t="shared" si="3"/>
        <v>1692</v>
      </c>
      <c r="J30" s="43">
        <f t="shared" si="3"/>
        <v>1825.2</v>
      </c>
      <c r="K30" s="43">
        <f t="shared" si="3"/>
        <v>2075.4</v>
      </c>
      <c r="L30" s="47">
        <f t="shared" si="3"/>
        <v>2523.6</v>
      </c>
      <c r="M30" s="40">
        <f t="shared" si="3"/>
        <v>0</v>
      </c>
      <c r="N30" s="43">
        <f t="shared" si="3"/>
        <v>1315.8</v>
      </c>
      <c r="O30" s="43">
        <f t="shared" si="2"/>
        <v>1645.2</v>
      </c>
      <c r="P30" s="43">
        <f t="shared" si="2"/>
        <v>1803.6</v>
      </c>
      <c r="Q30" s="43">
        <f t="shared" si="2"/>
        <v>1960.2</v>
      </c>
      <c r="R30" s="43">
        <f t="shared" si="2"/>
        <v>2113.2</v>
      </c>
      <c r="S30" s="43">
        <f t="shared" si="2"/>
        <v>2264.4</v>
      </c>
      <c r="T30" s="43">
        <f t="shared" si="2"/>
        <v>2561.4</v>
      </c>
      <c r="U30" s="47">
        <f t="shared" si="2"/>
        <v>3141</v>
      </c>
      <c r="V30" s="46">
        <f t="shared" si="2"/>
        <v>1180.8</v>
      </c>
      <c r="W30" s="43">
        <f t="shared" si="2"/>
        <v>1704.6</v>
      </c>
      <c r="X30" s="43">
        <f t="shared" si="2"/>
        <v>2165.4</v>
      </c>
      <c r="Y30" s="43">
        <f t="shared" si="2"/>
        <v>2385</v>
      </c>
      <c r="Z30" s="43">
        <f t="shared" si="2"/>
        <v>2599.2</v>
      </c>
      <c r="AA30" s="43">
        <f t="shared" si="2"/>
        <v>2806.2</v>
      </c>
      <c r="AB30" s="43">
        <f t="shared" si="2"/>
        <v>3009.6</v>
      </c>
      <c r="AC30" s="43">
        <f t="shared" si="2"/>
        <v>3398.3999999999996</v>
      </c>
      <c r="AD30" s="47">
        <f t="shared" si="2"/>
        <v>4122</v>
      </c>
      <c r="AE30" s="46">
        <f t="shared" si="2"/>
        <v>1684.8000000000002</v>
      </c>
      <c r="AF30" s="43">
        <f t="shared" si="2"/>
        <v>2422.8</v>
      </c>
      <c r="AG30" s="43">
        <f t="shared" si="2"/>
        <v>3058.2000000000003</v>
      </c>
      <c r="AH30" s="43">
        <f t="shared" si="2"/>
        <v>3366</v>
      </c>
      <c r="AI30" s="43">
        <f t="shared" si="2"/>
        <v>3666.6</v>
      </c>
      <c r="AJ30" s="43">
        <f t="shared" si="2"/>
        <v>3960.0000000000005</v>
      </c>
      <c r="AK30" s="43">
        <f t="shared" si="2"/>
        <v>4249.8</v>
      </c>
      <c r="AL30" s="43">
        <f t="shared" si="2"/>
        <v>4815</v>
      </c>
      <c r="AM30" s="48">
        <f t="shared" si="2"/>
        <v>5898.6</v>
      </c>
    </row>
    <row r="31" spans="3:39" s="1" customFormat="1" ht="15">
      <c r="C31" s="44">
        <v>1900</v>
      </c>
      <c r="D31" s="46">
        <f t="shared" si="0"/>
        <v>680.1999999999999</v>
      </c>
      <c r="E31" s="43">
        <f t="shared" si="3"/>
        <v>1018.4000000000001</v>
      </c>
      <c r="F31" s="43">
        <f t="shared" si="3"/>
        <v>1339.5</v>
      </c>
      <c r="G31" s="43">
        <f t="shared" si="3"/>
        <v>1493.4</v>
      </c>
      <c r="H31" s="43">
        <f t="shared" si="3"/>
        <v>1641.6</v>
      </c>
      <c r="I31" s="43">
        <f t="shared" si="3"/>
        <v>1786</v>
      </c>
      <c r="J31" s="43">
        <f t="shared" si="3"/>
        <v>1926.6000000000001</v>
      </c>
      <c r="K31" s="43">
        <f t="shared" si="3"/>
        <v>2190.7000000000003</v>
      </c>
      <c r="L31" s="47">
        <f t="shared" si="3"/>
        <v>2663.7999999999997</v>
      </c>
      <c r="M31" s="40">
        <f t="shared" si="3"/>
        <v>0</v>
      </c>
      <c r="N31" s="43">
        <f t="shared" si="3"/>
        <v>1388.8999999999999</v>
      </c>
      <c r="O31" s="43">
        <f t="shared" si="3"/>
        <v>1736.6000000000001</v>
      </c>
      <c r="P31" s="43">
        <f t="shared" si="3"/>
        <v>1903.8</v>
      </c>
      <c r="Q31" s="43">
        <f t="shared" si="3"/>
        <v>2069.1</v>
      </c>
      <c r="R31" s="43">
        <f t="shared" si="3"/>
        <v>2230.6</v>
      </c>
      <c r="S31" s="43">
        <f t="shared" si="3"/>
        <v>2390.2</v>
      </c>
      <c r="T31" s="43">
        <f t="shared" si="3"/>
        <v>2703.7000000000003</v>
      </c>
      <c r="U31" s="47">
        <f t="shared" si="4"/>
        <v>3315.5</v>
      </c>
      <c r="V31" s="46">
        <f t="shared" si="4"/>
        <v>1246.4</v>
      </c>
      <c r="W31" s="43">
        <f t="shared" si="4"/>
        <v>1799.3</v>
      </c>
      <c r="X31" s="43">
        <f t="shared" si="4"/>
        <v>2285.7000000000003</v>
      </c>
      <c r="Y31" s="43">
        <f t="shared" si="4"/>
        <v>2517.5</v>
      </c>
      <c r="Z31" s="43">
        <f t="shared" si="4"/>
        <v>2743.6</v>
      </c>
      <c r="AA31" s="43">
        <f t="shared" si="4"/>
        <v>2962.1</v>
      </c>
      <c r="AB31" s="43">
        <f t="shared" si="4"/>
        <v>3176.7999999999997</v>
      </c>
      <c r="AC31" s="43">
        <f t="shared" si="4"/>
        <v>3587.2</v>
      </c>
      <c r="AD31" s="47">
        <f t="shared" si="4"/>
        <v>4351</v>
      </c>
      <c r="AE31" s="46">
        <f t="shared" si="4"/>
        <v>1778.4</v>
      </c>
      <c r="AF31" s="43">
        <f t="shared" si="4"/>
        <v>2557.4</v>
      </c>
      <c r="AG31" s="43">
        <f t="shared" si="4"/>
        <v>3228.1</v>
      </c>
      <c r="AH31" s="43">
        <f t="shared" si="4"/>
        <v>3553</v>
      </c>
      <c r="AI31" s="43">
        <f t="shared" si="4"/>
        <v>3870.2999999999997</v>
      </c>
      <c r="AJ31" s="43">
        <f t="shared" si="4"/>
        <v>4180</v>
      </c>
      <c r="AK31" s="43">
        <f t="shared" si="4"/>
        <v>4485.900000000001</v>
      </c>
      <c r="AL31" s="43">
        <f t="shared" si="4"/>
        <v>5082.5</v>
      </c>
      <c r="AM31" s="48">
        <f t="shared" si="4"/>
        <v>6226.3</v>
      </c>
    </row>
    <row r="32" spans="3:39" s="1" customFormat="1" ht="15">
      <c r="C32" s="44">
        <v>2000</v>
      </c>
      <c r="D32" s="46">
        <f t="shared" si="0"/>
        <v>716</v>
      </c>
      <c r="E32" s="43">
        <f t="shared" si="3"/>
        <v>1072</v>
      </c>
      <c r="F32" s="43">
        <f t="shared" si="3"/>
        <v>1410</v>
      </c>
      <c r="G32" s="43">
        <f t="shared" si="3"/>
        <v>1572</v>
      </c>
      <c r="H32" s="43">
        <f t="shared" si="3"/>
        <v>1728</v>
      </c>
      <c r="I32" s="43">
        <f t="shared" si="3"/>
        <v>1880</v>
      </c>
      <c r="J32" s="43">
        <f t="shared" si="3"/>
        <v>2028</v>
      </c>
      <c r="K32" s="43">
        <f t="shared" si="3"/>
        <v>2306</v>
      </c>
      <c r="L32" s="47">
        <f t="shared" si="3"/>
        <v>2804</v>
      </c>
      <c r="M32" s="40">
        <f t="shared" si="3"/>
        <v>0</v>
      </c>
      <c r="N32" s="43">
        <f t="shared" si="3"/>
        <v>1462</v>
      </c>
      <c r="O32" s="43">
        <f t="shared" si="2"/>
        <v>1828</v>
      </c>
      <c r="P32" s="43">
        <f t="shared" si="2"/>
        <v>2004</v>
      </c>
      <c r="Q32" s="43">
        <f t="shared" si="2"/>
        <v>2178</v>
      </c>
      <c r="R32" s="43">
        <f t="shared" si="2"/>
        <v>2348</v>
      </c>
      <c r="S32" s="43">
        <f t="shared" si="2"/>
        <v>2516</v>
      </c>
      <c r="T32" s="43">
        <f t="shared" si="2"/>
        <v>2846</v>
      </c>
      <c r="U32" s="47">
        <f t="shared" si="2"/>
        <v>3490</v>
      </c>
      <c r="V32" s="46">
        <f t="shared" si="2"/>
        <v>1312</v>
      </c>
      <c r="W32" s="43">
        <f t="shared" si="2"/>
        <v>1894</v>
      </c>
      <c r="X32" s="43">
        <f t="shared" si="2"/>
        <v>2406</v>
      </c>
      <c r="Y32" s="43">
        <f t="shared" si="2"/>
        <v>2650</v>
      </c>
      <c r="Z32" s="43">
        <f t="shared" si="2"/>
        <v>2888</v>
      </c>
      <c r="AA32" s="43">
        <f t="shared" si="2"/>
        <v>3118</v>
      </c>
      <c r="AB32" s="43">
        <f t="shared" si="2"/>
        <v>3344</v>
      </c>
      <c r="AC32" s="43">
        <f t="shared" si="2"/>
        <v>3776</v>
      </c>
      <c r="AD32" s="47">
        <f t="shared" si="2"/>
        <v>4580</v>
      </c>
      <c r="AE32" s="46">
        <f t="shared" si="2"/>
        <v>1872</v>
      </c>
      <c r="AF32" s="43">
        <f t="shared" si="2"/>
        <v>2692</v>
      </c>
      <c r="AG32" s="43">
        <f t="shared" si="2"/>
        <v>3398</v>
      </c>
      <c r="AH32" s="43">
        <f t="shared" si="2"/>
        <v>3740</v>
      </c>
      <c r="AI32" s="43">
        <f t="shared" si="2"/>
        <v>4074</v>
      </c>
      <c r="AJ32" s="43">
        <f t="shared" si="2"/>
        <v>4400</v>
      </c>
      <c r="AK32" s="43">
        <f t="shared" si="2"/>
        <v>4722</v>
      </c>
      <c r="AL32" s="43">
        <f t="shared" si="2"/>
        <v>5350</v>
      </c>
      <c r="AM32" s="48">
        <f t="shared" si="2"/>
        <v>6554</v>
      </c>
    </row>
    <row r="33" spans="3:39" s="1" customFormat="1" ht="15">
      <c r="C33" s="44">
        <v>2100</v>
      </c>
      <c r="D33" s="46">
        <f t="shared" si="0"/>
        <v>751.8</v>
      </c>
      <c r="E33" s="43">
        <f t="shared" si="3"/>
        <v>1125.6000000000001</v>
      </c>
      <c r="F33" s="43">
        <f t="shared" si="3"/>
        <v>1480.5</v>
      </c>
      <c r="G33" s="43">
        <f t="shared" si="3"/>
        <v>1650.6000000000001</v>
      </c>
      <c r="H33" s="43">
        <f t="shared" si="3"/>
        <v>1814.4</v>
      </c>
      <c r="I33" s="43">
        <f t="shared" si="3"/>
        <v>1974</v>
      </c>
      <c r="J33" s="43">
        <f t="shared" si="3"/>
        <v>2129.4</v>
      </c>
      <c r="K33" s="43">
        <f t="shared" si="3"/>
        <v>2421.3</v>
      </c>
      <c r="L33" s="47">
        <f t="shared" si="3"/>
        <v>2944.2</v>
      </c>
      <c r="M33" s="40">
        <f t="shared" si="3"/>
        <v>0</v>
      </c>
      <c r="N33" s="43">
        <f t="shared" si="3"/>
        <v>1535.1</v>
      </c>
      <c r="O33" s="43">
        <f t="shared" si="3"/>
        <v>1919.4</v>
      </c>
      <c r="P33" s="43">
        <f t="shared" si="3"/>
        <v>2104.2</v>
      </c>
      <c r="Q33" s="43">
        <f t="shared" si="3"/>
        <v>2286.9</v>
      </c>
      <c r="R33" s="43">
        <f t="shared" si="3"/>
        <v>2465.3999999999996</v>
      </c>
      <c r="S33" s="43">
        <f t="shared" si="3"/>
        <v>2641.8</v>
      </c>
      <c r="T33" s="43">
        <f t="shared" si="3"/>
        <v>2988.3</v>
      </c>
      <c r="U33" s="47">
        <f t="shared" si="4"/>
        <v>3664.5</v>
      </c>
      <c r="V33" s="46">
        <f t="shared" si="4"/>
        <v>1377.6000000000001</v>
      </c>
      <c r="W33" s="43">
        <f t="shared" si="4"/>
        <v>1988.6999999999998</v>
      </c>
      <c r="X33" s="43">
        <f t="shared" si="4"/>
        <v>2526.3</v>
      </c>
      <c r="Y33" s="43">
        <f t="shared" si="4"/>
        <v>2782.5</v>
      </c>
      <c r="Z33" s="43">
        <f t="shared" si="4"/>
        <v>3032.4</v>
      </c>
      <c r="AA33" s="43">
        <f t="shared" si="4"/>
        <v>3273.9</v>
      </c>
      <c r="AB33" s="43">
        <f t="shared" si="4"/>
        <v>3511.2</v>
      </c>
      <c r="AC33" s="43">
        <f t="shared" si="4"/>
        <v>3964.7999999999997</v>
      </c>
      <c r="AD33" s="47">
        <f t="shared" si="4"/>
        <v>4809</v>
      </c>
      <c r="AE33" s="46">
        <f t="shared" si="4"/>
        <v>1965.6000000000001</v>
      </c>
      <c r="AF33" s="43">
        <f t="shared" si="4"/>
        <v>2826.6000000000004</v>
      </c>
      <c r="AG33" s="43">
        <f t="shared" si="4"/>
        <v>3567.9</v>
      </c>
      <c r="AH33" s="43">
        <f t="shared" si="4"/>
        <v>3927</v>
      </c>
      <c r="AI33" s="43">
        <f t="shared" si="4"/>
        <v>4277.7</v>
      </c>
      <c r="AJ33" s="43">
        <f t="shared" si="4"/>
        <v>4620</v>
      </c>
      <c r="AK33" s="43">
        <f t="shared" si="4"/>
        <v>4958.1</v>
      </c>
      <c r="AL33" s="43">
        <f t="shared" si="4"/>
        <v>5617.5</v>
      </c>
      <c r="AM33" s="48">
        <f t="shared" si="4"/>
        <v>6881.700000000001</v>
      </c>
    </row>
    <row r="34" spans="3:39" s="1" customFormat="1" ht="15">
      <c r="C34" s="44">
        <v>2200</v>
      </c>
      <c r="D34" s="46">
        <f t="shared" si="0"/>
        <v>787.6</v>
      </c>
      <c r="E34" s="43">
        <f t="shared" si="3"/>
        <v>1179.2</v>
      </c>
      <c r="F34" s="43">
        <f t="shared" si="3"/>
        <v>1551</v>
      </c>
      <c r="G34" s="43">
        <f t="shared" si="3"/>
        <v>1729.2</v>
      </c>
      <c r="H34" s="43">
        <f t="shared" si="3"/>
        <v>1900.8</v>
      </c>
      <c r="I34" s="43">
        <f t="shared" si="3"/>
        <v>2068</v>
      </c>
      <c r="J34" s="43">
        <f t="shared" si="3"/>
        <v>2230.8</v>
      </c>
      <c r="K34" s="43">
        <f t="shared" si="3"/>
        <v>2536.6</v>
      </c>
      <c r="L34" s="47">
        <f t="shared" si="3"/>
        <v>3084.3999999999996</v>
      </c>
      <c r="M34" s="40">
        <f t="shared" si="3"/>
        <v>0</v>
      </c>
      <c r="N34" s="43">
        <f t="shared" si="3"/>
        <v>1608.2</v>
      </c>
      <c r="O34" s="43">
        <f t="shared" si="2"/>
        <v>2010.8000000000002</v>
      </c>
      <c r="P34" s="43">
        <f t="shared" si="2"/>
        <v>2204.4</v>
      </c>
      <c r="Q34" s="43">
        <f t="shared" si="2"/>
        <v>2395.7999999999997</v>
      </c>
      <c r="R34" s="43">
        <f t="shared" si="2"/>
        <v>2582.7999999999997</v>
      </c>
      <c r="S34" s="43">
        <f t="shared" si="2"/>
        <v>2767.6</v>
      </c>
      <c r="T34" s="43">
        <f t="shared" si="2"/>
        <v>3130.6</v>
      </c>
      <c r="U34" s="47">
        <f t="shared" si="2"/>
        <v>3839.0000000000005</v>
      </c>
      <c r="V34" s="46">
        <f t="shared" si="2"/>
        <v>1443.2</v>
      </c>
      <c r="W34" s="43">
        <f t="shared" si="2"/>
        <v>2083.4</v>
      </c>
      <c r="X34" s="43">
        <f t="shared" si="2"/>
        <v>2646.6000000000004</v>
      </c>
      <c r="Y34" s="43">
        <f t="shared" si="2"/>
        <v>2915</v>
      </c>
      <c r="Z34" s="43">
        <f t="shared" si="2"/>
        <v>3176.7999999999997</v>
      </c>
      <c r="AA34" s="43">
        <f t="shared" si="2"/>
        <v>3429.7999999999997</v>
      </c>
      <c r="AB34" s="43">
        <f t="shared" si="2"/>
        <v>3678.3999999999996</v>
      </c>
      <c r="AC34" s="43">
        <f t="shared" si="2"/>
        <v>4153.599999999999</v>
      </c>
      <c r="AD34" s="47">
        <f t="shared" si="2"/>
        <v>5038</v>
      </c>
      <c r="AE34" s="46">
        <f t="shared" si="2"/>
        <v>2059.2000000000003</v>
      </c>
      <c r="AF34" s="43">
        <f t="shared" si="2"/>
        <v>2961.2000000000003</v>
      </c>
      <c r="AG34" s="43">
        <f t="shared" si="2"/>
        <v>3737.8</v>
      </c>
      <c r="AH34" s="43">
        <f t="shared" si="2"/>
        <v>4114</v>
      </c>
      <c r="AI34" s="43">
        <f t="shared" si="2"/>
        <v>4481.4</v>
      </c>
      <c r="AJ34" s="43">
        <f t="shared" si="2"/>
        <v>4840</v>
      </c>
      <c r="AK34" s="43">
        <f t="shared" si="2"/>
        <v>5194.200000000001</v>
      </c>
      <c r="AL34" s="43">
        <f t="shared" si="2"/>
        <v>5885</v>
      </c>
      <c r="AM34" s="48">
        <f t="shared" si="2"/>
        <v>7209.400000000001</v>
      </c>
    </row>
    <row r="35" spans="3:39" s="1" customFormat="1" ht="15">
      <c r="C35" s="44">
        <v>2300</v>
      </c>
      <c r="D35" s="46">
        <f t="shared" si="0"/>
        <v>823.4</v>
      </c>
      <c r="E35" s="43">
        <f t="shared" si="3"/>
        <v>1232.8000000000002</v>
      </c>
      <c r="F35" s="43">
        <f t="shared" si="3"/>
        <v>1621.5</v>
      </c>
      <c r="G35" s="43">
        <f t="shared" si="3"/>
        <v>1807.8000000000002</v>
      </c>
      <c r="H35" s="43">
        <f t="shared" si="3"/>
        <v>1987.2</v>
      </c>
      <c r="I35" s="43">
        <f t="shared" si="3"/>
        <v>2162</v>
      </c>
      <c r="J35" s="43">
        <f t="shared" si="3"/>
        <v>2332.2</v>
      </c>
      <c r="K35" s="43">
        <f t="shared" si="3"/>
        <v>2651.9</v>
      </c>
      <c r="L35" s="47">
        <f t="shared" si="3"/>
        <v>3224.6</v>
      </c>
      <c r="M35" s="40">
        <f t="shared" si="3"/>
        <v>0</v>
      </c>
      <c r="N35" s="43">
        <f t="shared" si="3"/>
        <v>1681.3</v>
      </c>
      <c r="O35" s="43">
        <f t="shared" si="3"/>
        <v>2102.2000000000003</v>
      </c>
      <c r="P35" s="43">
        <f t="shared" si="3"/>
        <v>2304.6</v>
      </c>
      <c r="Q35" s="43">
        <f t="shared" si="3"/>
        <v>2504.7</v>
      </c>
      <c r="R35" s="43">
        <f t="shared" si="3"/>
        <v>2700.2</v>
      </c>
      <c r="S35" s="43">
        <f t="shared" si="3"/>
        <v>2893.4</v>
      </c>
      <c r="T35" s="43">
        <f t="shared" si="3"/>
        <v>3272.9</v>
      </c>
      <c r="U35" s="47">
        <f t="shared" si="4"/>
        <v>4013.5000000000005</v>
      </c>
      <c r="V35" s="46">
        <f t="shared" si="4"/>
        <v>1508.8</v>
      </c>
      <c r="W35" s="43">
        <f t="shared" si="4"/>
        <v>2178.1</v>
      </c>
      <c r="X35" s="43">
        <f t="shared" si="4"/>
        <v>2766.9</v>
      </c>
      <c r="Y35" s="43">
        <f t="shared" si="4"/>
        <v>3047.5</v>
      </c>
      <c r="Z35" s="43">
        <f t="shared" si="4"/>
        <v>3321.2</v>
      </c>
      <c r="AA35" s="43">
        <f t="shared" si="4"/>
        <v>3585.7</v>
      </c>
      <c r="AB35" s="43">
        <f t="shared" si="4"/>
        <v>3845.6</v>
      </c>
      <c r="AC35" s="43">
        <f t="shared" si="4"/>
        <v>4342.4</v>
      </c>
      <c r="AD35" s="47">
        <f t="shared" si="4"/>
        <v>5267</v>
      </c>
      <c r="AE35" s="46">
        <f t="shared" si="4"/>
        <v>2152.8</v>
      </c>
      <c r="AF35" s="43">
        <f t="shared" si="4"/>
        <v>3095.8</v>
      </c>
      <c r="AG35" s="43">
        <f t="shared" si="4"/>
        <v>3907.7000000000003</v>
      </c>
      <c r="AH35" s="43">
        <f t="shared" si="4"/>
        <v>4301</v>
      </c>
      <c r="AI35" s="43">
        <f t="shared" si="4"/>
        <v>4685.099999999999</v>
      </c>
      <c r="AJ35" s="43">
        <f t="shared" si="4"/>
        <v>5060</v>
      </c>
      <c r="AK35" s="43">
        <f t="shared" si="4"/>
        <v>5430.3</v>
      </c>
      <c r="AL35" s="43">
        <f t="shared" si="4"/>
        <v>6152.5</v>
      </c>
      <c r="AM35" s="48">
        <f t="shared" si="4"/>
        <v>7537.1</v>
      </c>
    </row>
    <row r="36" spans="3:39" s="1" customFormat="1" ht="15">
      <c r="C36" s="44">
        <v>2400</v>
      </c>
      <c r="D36" s="46">
        <f t="shared" si="0"/>
        <v>859.1999999999999</v>
      </c>
      <c r="E36" s="43">
        <f t="shared" si="3"/>
        <v>1286.4</v>
      </c>
      <c r="F36" s="43">
        <f t="shared" si="3"/>
        <v>1692</v>
      </c>
      <c r="G36" s="43">
        <f t="shared" si="3"/>
        <v>1886.4</v>
      </c>
      <c r="H36" s="43">
        <f t="shared" si="3"/>
        <v>2073.6</v>
      </c>
      <c r="I36" s="43">
        <f t="shared" si="3"/>
        <v>2256</v>
      </c>
      <c r="J36" s="43">
        <f t="shared" si="3"/>
        <v>2433.6</v>
      </c>
      <c r="K36" s="43">
        <f t="shared" si="3"/>
        <v>2767.2000000000003</v>
      </c>
      <c r="L36" s="47">
        <f t="shared" si="3"/>
        <v>3364.7999999999997</v>
      </c>
      <c r="M36" s="40">
        <f t="shared" si="3"/>
        <v>0</v>
      </c>
      <c r="N36" s="43">
        <f t="shared" si="3"/>
        <v>1754.3999999999999</v>
      </c>
      <c r="O36" s="43">
        <f t="shared" si="2"/>
        <v>2193.6</v>
      </c>
      <c r="P36" s="43">
        <f t="shared" si="2"/>
        <v>2404.8</v>
      </c>
      <c r="Q36" s="43">
        <f t="shared" si="2"/>
        <v>2613.6</v>
      </c>
      <c r="R36" s="43">
        <f t="shared" si="2"/>
        <v>2817.6</v>
      </c>
      <c r="S36" s="43">
        <f t="shared" si="2"/>
        <v>3019.2</v>
      </c>
      <c r="T36" s="43">
        <f aca="true" t="shared" si="5" ref="T36:AM42">(($C$12/50)^T$5)*(T$4/1000*$C36)</f>
        <v>3415.2000000000003</v>
      </c>
      <c r="U36" s="47">
        <f t="shared" si="5"/>
        <v>4188</v>
      </c>
      <c r="V36" s="46">
        <f t="shared" si="5"/>
        <v>1574.4</v>
      </c>
      <c r="W36" s="43">
        <f t="shared" si="5"/>
        <v>2272.7999999999997</v>
      </c>
      <c r="X36" s="43">
        <f t="shared" si="5"/>
        <v>2887.2000000000003</v>
      </c>
      <c r="Y36" s="43">
        <f t="shared" si="5"/>
        <v>3180</v>
      </c>
      <c r="Z36" s="43">
        <f t="shared" si="5"/>
        <v>3465.6</v>
      </c>
      <c r="AA36" s="43">
        <f t="shared" si="5"/>
        <v>3741.6</v>
      </c>
      <c r="AB36" s="43">
        <f t="shared" si="5"/>
        <v>4012.7999999999997</v>
      </c>
      <c r="AC36" s="43">
        <f t="shared" si="5"/>
        <v>4531.2</v>
      </c>
      <c r="AD36" s="47">
        <f t="shared" si="5"/>
        <v>5496</v>
      </c>
      <c r="AE36" s="46">
        <f t="shared" si="5"/>
        <v>2246.4</v>
      </c>
      <c r="AF36" s="43">
        <f t="shared" si="5"/>
        <v>3230.4</v>
      </c>
      <c r="AG36" s="43">
        <f t="shared" si="5"/>
        <v>4077.6000000000004</v>
      </c>
      <c r="AH36" s="43">
        <f t="shared" si="5"/>
        <v>4488</v>
      </c>
      <c r="AI36" s="43">
        <f t="shared" si="5"/>
        <v>4888.8</v>
      </c>
      <c r="AJ36" s="43">
        <f t="shared" si="5"/>
        <v>5280</v>
      </c>
      <c r="AK36" s="43">
        <f t="shared" si="5"/>
        <v>5666.400000000001</v>
      </c>
      <c r="AL36" s="43">
        <f t="shared" si="5"/>
        <v>6420</v>
      </c>
      <c r="AM36" s="48">
        <f t="shared" si="5"/>
        <v>7864.8</v>
      </c>
    </row>
    <row r="37" spans="3:39" s="1" customFormat="1" ht="15">
      <c r="C37" s="44">
        <v>2500</v>
      </c>
      <c r="D37" s="46">
        <f t="shared" si="0"/>
        <v>895</v>
      </c>
      <c r="E37" s="43">
        <f t="shared" si="3"/>
        <v>1340</v>
      </c>
      <c r="F37" s="43">
        <f t="shared" si="3"/>
        <v>1762.5</v>
      </c>
      <c r="G37" s="43">
        <f t="shared" si="3"/>
        <v>1965</v>
      </c>
      <c r="H37" s="43">
        <f t="shared" si="3"/>
        <v>2160</v>
      </c>
      <c r="I37" s="43">
        <f t="shared" si="3"/>
        <v>2350</v>
      </c>
      <c r="J37" s="43">
        <f t="shared" si="3"/>
        <v>2535</v>
      </c>
      <c r="K37" s="43">
        <f t="shared" si="3"/>
        <v>2882.5</v>
      </c>
      <c r="L37" s="47">
        <f t="shared" si="3"/>
        <v>3505</v>
      </c>
      <c r="M37" s="40">
        <f t="shared" si="3"/>
        <v>0</v>
      </c>
      <c r="N37" s="43">
        <f t="shared" si="3"/>
        <v>1827.5</v>
      </c>
      <c r="O37" s="43">
        <f t="shared" si="3"/>
        <v>2285</v>
      </c>
      <c r="P37" s="43">
        <f t="shared" si="3"/>
        <v>2505</v>
      </c>
      <c r="Q37" s="43">
        <f t="shared" si="3"/>
        <v>2722.5</v>
      </c>
      <c r="R37" s="43">
        <f t="shared" si="3"/>
        <v>2935</v>
      </c>
      <c r="S37" s="43">
        <f t="shared" si="3"/>
        <v>3145</v>
      </c>
      <c r="T37" s="43">
        <f t="shared" si="5"/>
        <v>3557.5</v>
      </c>
      <c r="U37" s="47">
        <f t="shared" si="5"/>
        <v>4362.5</v>
      </c>
      <c r="V37" s="46">
        <f t="shared" si="5"/>
        <v>1640</v>
      </c>
      <c r="W37" s="43">
        <f t="shared" si="5"/>
        <v>2367.5</v>
      </c>
      <c r="X37" s="43">
        <f t="shared" si="5"/>
        <v>3007.5</v>
      </c>
      <c r="Y37" s="43">
        <f t="shared" si="5"/>
        <v>3312.5</v>
      </c>
      <c r="Z37" s="43">
        <f t="shared" si="5"/>
        <v>3610</v>
      </c>
      <c r="AA37" s="43">
        <f t="shared" si="5"/>
        <v>3897.5</v>
      </c>
      <c r="AB37" s="43">
        <f t="shared" si="5"/>
        <v>4180</v>
      </c>
      <c r="AC37" s="43">
        <f t="shared" si="5"/>
        <v>4720</v>
      </c>
      <c r="AD37" s="47">
        <f t="shared" si="5"/>
        <v>5725</v>
      </c>
      <c r="AE37" s="46">
        <f t="shared" si="5"/>
        <v>2340</v>
      </c>
      <c r="AF37" s="43">
        <f t="shared" si="5"/>
        <v>3365</v>
      </c>
      <c r="AG37" s="43">
        <f t="shared" si="5"/>
        <v>4247.5</v>
      </c>
      <c r="AH37" s="43">
        <f t="shared" si="5"/>
        <v>4675</v>
      </c>
      <c r="AI37" s="43">
        <f t="shared" si="5"/>
        <v>5092.5</v>
      </c>
      <c r="AJ37" s="43">
        <f t="shared" si="5"/>
        <v>5500</v>
      </c>
      <c r="AK37" s="43">
        <f t="shared" si="5"/>
        <v>5902.500000000001</v>
      </c>
      <c r="AL37" s="43">
        <f t="shared" si="5"/>
        <v>6687.5</v>
      </c>
      <c r="AM37" s="48">
        <f t="shared" si="5"/>
        <v>8192.5</v>
      </c>
    </row>
    <row r="38" spans="3:39" s="1" customFormat="1" ht="15">
      <c r="C38" s="44">
        <v>2600</v>
      </c>
      <c r="D38" s="46">
        <f t="shared" si="0"/>
        <v>930.8</v>
      </c>
      <c r="E38" s="43">
        <f t="shared" si="3"/>
        <v>1393.6000000000001</v>
      </c>
      <c r="F38" s="43">
        <f t="shared" si="3"/>
        <v>1833</v>
      </c>
      <c r="G38" s="43">
        <f t="shared" si="3"/>
        <v>2043.6000000000001</v>
      </c>
      <c r="H38" s="43">
        <f t="shared" si="3"/>
        <v>2246.4</v>
      </c>
      <c r="I38" s="43">
        <f t="shared" si="3"/>
        <v>2444</v>
      </c>
      <c r="J38" s="43">
        <f t="shared" si="3"/>
        <v>2636.4</v>
      </c>
      <c r="K38" s="43">
        <f t="shared" si="3"/>
        <v>2997.8</v>
      </c>
      <c r="L38" s="47">
        <f t="shared" si="3"/>
        <v>3645.2</v>
      </c>
      <c r="M38" s="40">
        <f t="shared" si="3"/>
        <v>0</v>
      </c>
      <c r="N38" s="43">
        <f t="shared" si="3"/>
        <v>1900.6</v>
      </c>
      <c r="O38" s="43">
        <f t="shared" si="3"/>
        <v>2376.4</v>
      </c>
      <c r="P38" s="43">
        <f t="shared" si="3"/>
        <v>2605.2</v>
      </c>
      <c r="Q38" s="43">
        <f t="shared" si="3"/>
        <v>2831.4</v>
      </c>
      <c r="R38" s="43">
        <f t="shared" si="3"/>
        <v>3052.3999999999996</v>
      </c>
      <c r="S38" s="43">
        <f t="shared" si="3"/>
        <v>3270.8</v>
      </c>
      <c r="T38" s="43">
        <f t="shared" si="5"/>
        <v>3699.8</v>
      </c>
      <c r="U38" s="47">
        <f t="shared" si="5"/>
        <v>4537</v>
      </c>
      <c r="V38" s="46">
        <f t="shared" si="5"/>
        <v>1705.6000000000001</v>
      </c>
      <c r="W38" s="43">
        <f t="shared" si="5"/>
        <v>2462.2</v>
      </c>
      <c r="X38" s="43">
        <f t="shared" si="5"/>
        <v>3127.8</v>
      </c>
      <c r="Y38" s="43">
        <f t="shared" si="5"/>
        <v>3445</v>
      </c>
      <c r="Z38" s="43">
        <f t="shared" si="5"/>
        <v>3754.4</v>
      </c>
      <c r="AA38" s="43">
        <f t="shared" si="5"/>
        <v>4053.3999999999996</v>
      </c>
      <c r="AB38" s="43">
        <f t="shared" si="5"/>
        <v>4347.2</v>
      </c>
      <c r="AC38" s="43">
        <f t="shared" si="5"/>
        <v>4908.8</v>
      </c>
      <c r="AD38" s="47">
        <f t="shared" si="5"/>
        <v>5954</v>
      </c>
      <c r="AE38" s="46">
        <f t="shared" si="5"/>
        <v>2433.6000000000004</v>
      </c>
      <c r="AF38" s="43">
        <f t="shared" si="5"/>
        <v>3499.6000000000004</v>
      </c>
      <c r="AG38" s="43">
        <f t="shared" si="5"/>
        <v>4417.400000000001</v>
      </c>
      <c r="AH38" s="43">
        <f t="shared" si="5"/>
        <v>4862</v>
      </c>
      <c r="AI38" s="43">
        <f t="shared" si="5"/>
        <v>5296.2</v>
      </c>
      <c r="AJ38" s="43">
        <f t="shared" si="5"/>
        <v>5720.000000000001</v>
      </c>
      <c r="AK38" s="43">
        <f t="shared" si="5"/>
        <v>6138.6</v>
      </c>
      <c r="AL38" s="43">
        <f t="shared" si="5"/>
        <v>6954.999999999999</v>
      </c>
      <c r="AM38" s="48">
        <f t="shared" si="5"/>
        <v>8520.2</v>
      </c>
    </row>
    <row r="39" spans="3:39" s="1" customFormat="1" ht="15">
      <c r="C39" s="44">
        <v>2700</v>
      </c>
      <c r="D39" s="46">
        <f t="shared" si="0"/>
        <v>966.5999999999999</v>
      </c>
      <c r="E39" s="43">
        <f t="shared" si="3"/>
        <v>1447.2</v>
      </c>
      <c r="F39" s="43">
        <f t="shared" si="3"/>
        <v>1903.5</v>
      </c>
      <c r="G39" s="43">
        <f t="shared" si="3"/>
        <v>2122.2000000000003</v>
      </c>
      <c r="H39" s="43">
        <f t="shared" si="3"/>
        <v>2332.8</v>
      </c>
      <c r="I39" s="43">
        <f t="shared" si="3"/>
        <v>2538</v>
      </c>
      <c r="J39" s="43">
        <f t="shared" si="3"/>
        <v>2737.8</v>
      </c>
      <c r="K39" s="43">
        <f t="shared" si="3"/>
        <v>3113.1</v>
      </c>
      <c r="L39" s="47">
        <f t="shared" si="3"/>
        <v>3785.3999999999996</v>
      </c>
      <c r="M39" s="40">
        <f t="shared" si="3"/>
        <v>0</v>
      </c>
      <c r="N39" s="43">
        <f t="shared" si="3"/>
        <v>1973.7</v>
      </c>
      <c r="O39" s="43">
        <f t="shared" si="3"/>
        <v>2467.8</v>
      </c>
      <c r="P39" s="43">
        <f t="shared" si="3"/>
        <v>2705.4</v>
      </c>
      <c r="Q39" s="43">
        <f t="shared" si="3"/>
        <v>2940.2999999999997</v>
      </c>
      <c r="R39" s="43">
        <f t="shared" si="3"/>
        <v>3169.7999999999997</v>
      </c>
      <c r="S39" s="43">
        <f t="shared" si="3"/>
        <v>3396.6</v>
      </c>
      <c r="T39" s="43">
        <f t="shared" si="3"/>
        <v>3842.1</v>
      </c>
      <c r="U39" s="47">
        <f t="shared" si="5"/>
        <v>4711.5</v>
      </c>
      <c r="V39" s="46">
        <f t="shared" si="5"/>
        <v>1771.2</v>
      </c>
      <c r="W39" s="43">
        <f t="shared" si="5"/>
        <v>2556.9</v>
      </c>
      <c r="X39" s="43">
        <f t="shared" si="5"/>
        <v>3248.1000000000004</v>
      </c>
      <c r="Y39" s="43">
        <f t="shared" si="5"/>
        <v>3577.5</v>
      </c>
      <c r="Z39" s="43">
        <f t="shared" si="5"/>
        <v>3898.7999999999997</v>
      </c>
      <c r="AA39" s="43">
        <f t="shared" si="5"/>
        <v>4209.3</v>
      </c>
      <c r="AB39" s="43">
        <f t="shared" si="5"/>
        <v>4514.4</v>
      </c>
      <c r="AC39" s="43">
        <f t="shared" si="5"/>
        <v>5097.599999999999</v>
      </c>
      <c r="AD39" s="47">
        <f t="shared" si="5"/>
        <v>6183</v>
      </c>
      <c r="AE39" s="46">
        <f t="shared" si="5"/>
        <v>2527.2000000000003</v>
      </c>
      <c r="AF39" s="43">
        <f t="shared" si="5"/>
        <v>3634.2000000000003</v>
      </c>
      <c r="AG39" s="43">
        <f t="shared" si="5"/>
        <v>4587.3</v>
      </c>
      <c r="AH39" s="43">
        <f t="shared" si="5"/>
        <v>5049</v>
      </c>
      <c r="AI39" s="43">
        <f t="shared" si="5"/>
        <v>5499.9</v>
      </c>
      <c r="AJ39" s="43">
        <f t="shared" si="5"/>
        <v>5940.000000000001</v>
      </c>
      <c r="AK39" s="43">
        <f t="shared" si="5"/>
        <v>6374.700000000001</v>
      </c>
      <c r="AL39" s="43">
        <f t="shared" si="5"/>
        <v>7222.499999999999</v>
      </c>
      <c r="AM39" s="48">
        <f t="shared" si="5"/>
        <v>8847.9</v>
      </c>
    </row>
    <row r="40" spans="3:39" s="1" customFormat="1" ht="15">
      <c r="C40" s="44">
        <v>2800</v>
      </c>
      <c r="D40" s="46">
        <f t="shared" si="0"/>
        <v>1002.4</v>
      </c>
      <c r="E40" s="43">
        <f t="shared" si="3"/>
        <v>1500.8000000000002</v>
      </c>
      <c r="F40" s="43">
        <f t="shared" si="3"/>
        <v>1974</v>
      </c>
      <c r="G40" s="43">
        <f t="shared" si="3"/>
        <v>2200.8</v>
      </c>
      <c r="H40" s="43">
        <f t="shared" si="3"/>
        <v>2419.2</v>
      </c>
      <c r="I40" s="43">
        <f t="shared" si="3"/>
        <v>2632</v>
      </c>
      <c r="J40" s="43">
        <f t="shared" si="3"/>
        <v>2839.2</v>
      </c>
      <c r="K40" s="43">
        <f t="shared" si="3"/>
        <v>3228.4</v>
      </c>
      <c r="L40" s="47">
        <f t="shared" si="3"/>
        <v>3925.6</v>
      </c>
      <c r="M40" s="40">
        <f t="shared" si="3"/>
        <v>0</v>
      </c>
      <c r="N40" s="43">
        <f t="shared" si="3"/>
        <v>2046.8</v>
      </c>
      <c r="O40" s="43">
        <f t="shared" si="3"/>
        <v>2559.2000000000003</v>
      </c>
      <c r="P40" s="43">
        <f t="shared" si="3"/>
        <v>2805.6</v>
      </c>
      <c r="Q40" s="43">
        <f t="shared" si="3"/>
        <v>3049.2</v>
      </c>
      <c r="R40" s="43">
        <f t="shared" si="3"/>
        <v>3287.2</v>
      </c>
      <c r="S40" s="43">
        <f t="shared" si="3"/>
        <v>3522.4</v>
      </c>
      <c r="T40" s="43">
        <f t="shared" si="5"/>
        <v>3984.4</v>
      </c>
      <c r="U40" s="47">
        <f t="shared" si="5"/>
        <v>4886</v>
      </c>
      <c r="V40" s="46">
        <f t="shared" si="5"/>
        <v>1836.8000000000002</v>
      </c>
      <c r="W40" s="43">
        <f t="shared" si="5"/>
        <v>2651.6</v>
      </c>
      <c r="X40" s="43">
        <f t="shared" si="5"/>
        <v>3368.4</v>
      </c>
      <c r="Y40" s="43">
        <f t="shared" si="5"/>
        <v>3710</v>
      </c>
      <c r="Z40" s="43">
        <f t="shared" si="5"/>
        <v>4043.2</v>
      </c>
      <c r="AA40" s="43">
        <f t="shared" si="5"/>
        <v>4365.2</v>
      </c>
      <c r="AB40" s="43">
        <f t="shared" si="5"/>
        <v>4681.599999999999</v>
      </c>
      <c r="AC40" s="43">
        <f t="shared" si="5"/>
        <v>5286.4</v>
      </c>
      <c r="AD40" s="47">
        <f t="shared" si="5"/>
        <v>6412</v>
      </c>
      <c r="AE40" s="46">
        <f t="shared" si="5"/>
        <v>2620.8</v>
      </c>
      <c r="AF40" s="43">
        <f t="shared" si="5"/>
        <v>3768.8</v>
      </c>
      <c r="AG40" s="43">
        <f t="shared" si="5"/>
        <v>4757.2</v>
      </c>
      <c r="AH40" s="43">
        <f t="shared" si="5"/>
        <v>5236</v>
      </c>
      <c r="AI40" s="43">
        <f t="shared" si="5"/>
        <v>5703.599999999999</v>
      </c>
      <c r="AJ40" s="43">
        <f t="shared" si="5"/>
        <v>6160.000000000001</v>
      </c>
      <c r="AK40" s="43">
        <f t="shared" si="5"/>
        <v>6610.8</v>
      </c>
      <c r="AL40" s="43">
        <f t="shared" si="5"/>
        <v>7489.999999999999</v>
      </c>
      <c r="AM40" s="48">
        <f t="shared" si="5"/>
        <v>9175.6</v>
      </c>
    </row>
    <row r="41" spans="3:39" s="1" customFormat="1" ht="15">
      <c r="C41" s="44">
        <v>2900</v>
      </c>
      <c r="D41" s="46">
        <f t="shared" si="0"/>
        <v>1038.2</v>
      </c>
      <c r="E41" s="43">
        <f t="shared" si="3"/>
        <v>1554.4</v>
      </c>
      <c r="F41" s="43">
        <f t="shared" si="3"/>
        <v>2044.4999999999998</v>
      </c>
      <c r="G41" s="43">
        <f t="shared" si="3"/>
        <v>2279.4</v>
      </c>
      <c r="H41" s="43">
        <f t="shared" si="3"/>
        <v>2505.6</v>
      </c>
      <c r="I41" s="43">
        <f t="shared" si="3"/>
        <v>2726</v>
      </c>
      <c r="J41" s="43">
        <f t="shared" si="3"/>
        <v>2940.6</v>
      </c>
      <c r="K41" s="43">
        <f t="shared" si="3"/>
        <v>3343.7000000000003</v>
      </c>
      <c r="L41" s="47">
        <f t="shared" si="3"/>
        <v>4065.7999999999997</v>
      </c>
      <c r="M41" s="40">
        <f t="shared" si="3"/>
        <v>0</v>
      </c>
      <c r="N41" s="43">
        <f t="shared" si="3"/>
        <v>2119.9</v>
      </c>
      <c r="O41" s="43">
        <f t="shared" si="3"/>
        <v>2650.6</v>
      </c>
      <c r="P41" s="43">
        <f t="shared" si="3"/>
        <v>2905.8</v>
      </c>
      <c r="Q41" s="43">
        <f t="shared" si="3"/>
        <v>3158.1</v>
      </c>
      <c r="R41" s="43">
        <f t="shared" si="3"/>
        <v>3404.6</v>
      </c>
      <c r="S41" s="43">
        <f t="shared" si="3"/>
        <v>3648.2</v>
      </c>
      <c r="T41" s="43">
        <f t="shared" si="5"/>
        <v>4126.7</v>
      </c>
      <c r="U41" s="47">
        <f t="shared" si="5"/>
        <v>5060.5</v>
      </c>
      <c r="V41" s="46">
        <f t="shared" si="5"/>
        <v>1902.4</v>
      </c>
      <c r="W41" s="43">
        <f t="shared" si="5"/>
        <v>2746.2999999999997</v>
      </c>
      <c r="X41" s="43">
        <f t="shared" si="5"/>
        <v>3488.7000000000003</v>
      </c>
      <c r="Y41" s="43">
        <f t="shared" si="5"/>
        <v>3842.5</v>
      </c>
      <c r="Z41" s="43">
        <f t="shared" si="5"/>
        <v>4187.599999999999</v>
      </c>
      <c r="AA41" s="43">
        <f t="shared" si="5"/>
        <v>4521.099999999999</v>
      </c>
      <c r="AB41" s="43">
        <f t="shared" si="5"/>
        <v>4848.8</v>
      </c>
      <c r="AC41" s="43">
        <f t="shared" si="5"/>
        <v>5475.2</v>
      </c>
      <c r="AD41" s="47">
        <f t="shared" si="5"/>
        <v>6641</v>
      </c>
      <c r="AE41" s="46">
        <f t="shared" si="5"/>
        <v>2714.4</v>
      </c>
      <c r="AF41" s="43">
        <f t="shared" si="5"/>
        <v>3903.4</v>
      </c>
      <c r="AG41" s="43">
        <f t="shared" si="5"/>
        <v>4927.1</v>
      </c>
      <c r="AH41" s="43">
        <f t="shared" si="5"/>
        <v>5423</v>
      </c>
      <c r="AI41" s="43">
        <f t="shared" si="5"/>
        <v>5907.3</v>
      </c>
      <c r="AJ41" s="43">
        <f t="shared" si="5"/>
        <v>6380.000000000001</v>
      </c>
      <c r="AK41" s="43">
        <f t="shared" si="5"/>
        <v>6846.900000000001</v>
      </c>
      <c r="AL41" s="43">
        <f t="shared" si="5"/>
        <v>7757.499999999999</v>
      </c>
      <c r="AM41" s="48">
        <f t="shared" si="5"/>
        <v>9503.300000000001</v>
      </c>
    </row>
    <row r="42" spans="3:39" s="1" customFormat="1" ht="16.5" customHeight="1" thickBot="1">
      <c r="C42" s="45">
        <v>3000</v>
      </c>
      <c r="D42" s="49">
        <f t="shared" si="0"/>
        <v>1074</v>
      </c>
      <c r="E42" s="50">
        <f t="shared" si="3"/>
        <v>1608</v>
      </c>
      <c r="F42" s="50">
        <f t="shared" si="3"/>
        <v>2115</v>
      </c>
      <c r="G42" s="50">
        <f t="shared" si="3"/>
        <v>2358</v>
      </c>
      <c r="H42" s="50">
        <f t="shared" si="3"/>
        <v>2592</v>
      </c>
      <c r="I42" s="50">
        <f t="shared" si="3"/>
        <v>2820</v>
      </c>
      <c r="J42" s="50">
        <f t="shared" si="3"/>
        <v>3042</v>
      </c>
      <c r="K42" s="50">
        <f t="shared" si="3"/>
        <v>3459</v>
      </c>
      <c r="L42" s="51">
        <f t="shared" si="3"/>
        <v>4206</v>
      </c>
      <c r="M42" s="40">
        <f t="shared" si="3"/>
        <v>0</v>
      </c>
      <c r="N42" s="50">
        <f t="shared" si="3"/>
        <v>2193</v>
      </c>
      <c r="O42" s="50">
        <f t="shared" si="3"/>
        <v>2742</v>
      </c>
      <c r="P42" s="50">
        <f t="shared" si="3"/>
        <v>3006</v>
      </c>
      <c r="Q42" s="50">
        <f t="shared" si="3"/>
        <v>3267</v>
      </c>
      <c r="R42" s="50">
        <f t="shared" si="3"/>
        <v>3522</v>
      </c>
      <c r="S42" s="50">
        <f t="shared" si="3"/>
        <v>3774</v>
      </c>
      <c r="T42" s="50">
        <f t="shared" si="5"/>
        <v>4269</v>
      </c>
      <c r="U42" s="51">
        <f t="shared" si="5"/>
        <v>5235</v>
      </c>
      <c r="V42" s="49">
        <f t="shared" si="5"/>
        <v>1968</v>
      </c>
      <c r="W42" s="50">
        <f t="shared" si="5"/>
        <v>2841</v>
      </c>
      <c r="X42" s="50">
        <f t="shared" si="5"/>
        <v>3609</v>
      </c>
      <c r="Y42" s="50">
        <f t="shared" si="5"/>
        <v>3975</v>
      </c>
      <c r="Z42" s="50">
        <f t="shared" si="5"/>
        <v>4332</v>
      </c>
      <c r="AA42" s="50">
        <f t="shared" si="5"/>
        <v>4677</v>
      </c>
      <c r="AB42" s="50">
        <f t="shared" si="5"/>
        <v>5016</v>
      </c>
      <c r="AC42" s="50">
        <f t="shared" si="5"/>
        <v>5664</v>
      </c>
      <c r="AD42" s="51">
        <f t="shared" si="5"/>
        <v>6870</v>
      </c>
      <c r="AE42" s="49">
        <f t="shared" si="5"/>
        <v>2808</v>
      </c>
      <c r="AF42" s="50">
        <f t="shared" si="5"/>
        <v>4038.0000000000005</v>
      </c>
      <c r="AG42" s="50">
        <f t="shared" si="5"/>
        <v>5097</v>
      </c>
      <c r="AH42" s="50">
        <f t="shared" si="5"/>
        <v>5610</v>
      </c>
      <c r="AI42" s="50">
        <f t="shared" si="5"/>
        <v>6111</v>
      </c>
      <c r="AJ42" s="50">
        <f t="shared" si="5"/>
        <v>6600.000000000001</v>
      </c>
      <c r="AK42" s="50">
        <f t="shared" si="5"/>
        <v>7083.000000000001</v>
      </c>
      <c r="AL42" s="50">
        <f t="shared" si="5"/>
        <v>8024.999999999999</v>
      </c>
      <c r="AM42" s="52">
        <f t="shared" si="5"/>
        <v>9831</v>
      </c>
    </row>
    <row r="43" spans="3:31" ht="12.7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</sheetData>
  <sheetProtection/>
  <mergeCells count="7">
    <mergeCell ref="B8:D8"/>
    <mergeCell ref="V14:AD14"/>
    <mergeCell ref="AE14:AM14"/>
    <mergeCell ref="M14:U14"/>
    <mergeCell ref="V2:AD2"/>
    <mergeCell ref="AE2:AM2"/>
    <mergeCell ref="M2:U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7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28125" style="38" customWidth="1"/>
    <col min="2" max="2" width="24.28125" style="38" bestFit="1" customWidth="1"/>
    <col min="3" max="38" width="7.7109375" style="38" customWidth="1"/>
    <col min="39" max="16384" width="9.140625" style="38" customWidth="1"/>
  </cols>
  <sheetData>
    <row r="1" ht="18">
      <c r="B1" s="123" t="s">
        <v>15</v>
      </c>
    </row>
    <row r="3" s="1" customFormat="1" ht="15.75" thickBot="1"/>
    <row r="4" spans="2:38" s="1" customFormat="1" ht="15.75" customHeight="1">
      <c r="B4" s="77" t="s">
        <v>19</v>
      </c>
      <c r="C4" s="138" t="s">
        <v>21</v>
      </c>
      <c r="D4" s="139"/>
      <c r="E4" s="139"/>
      <c r="F4" s="139"/>
      <c r="G4" s="139"/>
      <c r="H4" s="139"/>
      <c r="I4" s="139"/>
      <c r="J4" s="139"/>
      <c r="K4" s="140"/>
      <c r="L4" s="141" t="s">
        <v>22</v>
      </c>
      <c r="M4" s="142"/>
      <c r="N4" s="142"/>
      <c r="O4" s="142"/>
      <c r="P4" s="142"/>
      <c r="Q4" s="142"/>
      <c r="R4" s="142"/>
      <c r="S4" s="142"/>
      <c r="T4" s="142"/>
      <c r="U4" s="143" t="s">
        <v>23</v>
      </c>
      <c r="V4" s="144"/>
      <c r="W4" s="144"/>
      <c r="X4" s="144"/>
      <c r="Y4" s="144"/>
      <c r="Z4" s="144"/>
      <c r="AA4" s="144"/>
      <c r="AB4" s="144"/>
      <c r="AC4" s="145"/>
      <c r="AD4" s="143" t="s">
        <v>24</v>
      </c>
      <c r="AE4" s="144"/>
      <c r="AF4" s="144"/>
      <c r="AG4" s="144"/>
      <c r="AH4" s="144"/>
      <c r="AI4" s="144"/>
      <c r="AJ4" s="144"/>
      <c r="AK4" s="144"/>
      <c r="AL4" s="145"/>
    </row>
    <row r="5" spans="2:38" s="1" customFormat="1" ht="15.75" thickBot="1">
      <c r="B5" s="78" t="s">
        <v>20</v>
      </c>
      <c r="C5" s="79">
        <v>200</v>
      </c>
      <c r="D5" s="80">
        <v>300</v>
      </c>
      <c r="E5" s="80">
        <v>400</v>
      </c>
      <c r="F5" s="80">
        <v>450</v>
      </c>
      <c r="G5" s="80">
        <v>500</v>
      </c>
      <c r="H5" s="80">
        <v>550</v>
      </c>
      <c r="I5" s="80">
        <v>600</v>
      </c>
      <c r="J5" s="80">
        <v>700</v>
      </c>
      <c r="K5" s="81">
        <v>900</v>
      </c>
      <c r="L5" s="79">
        <v>200</v>
      </c>
      <c r="M5" s="80">
        <v>300</v>
      </c>
      <c r="N5" s="80">
        <v>400</v>
      </c>
      <c r="O5" s="80">
        <v>450</v>
      </c>
      <c r="P5" s="80">
        <v>500</v>
      </c>
      <c r="Q5" s="80">
        <v>550</v>
      </c>
      <c r="R5" s="80">
        <v>600</v>
      </c>
      <c r="S5" s="80">
        <v>700</v>
      </c>
      <c r="T5" s="81">
        <v>900</v>
      </c>
      <c r="U5" s="79">
        <v>200</v>
      </c>
      <c r="V5" s="80">
        <v>300</v>
      </c>
      <c r="W5" s="80">
        <v>400</v>
      </c>
      <c r="X5" s="80">
        <v>450</v>
      </c>
      <c r="Y5" s="80">
        <v>500</v>
      </c>
      <c r="Z5" s="80">
        <v>550</v>
      </c>
      <c r="AA5" s="80">
        <v>600</v>
      </c>
      <c r="AB5" s="80">
        <v>700</v>
      </c>
      <c r="AC5" s="81">
        <v>900</v>
      </c>
      <c r="AD5" s="79">
        <v>200</v>
      </c>
      <c r="AE5" s="80">
        <v>300</v>
      </c>
      <c r="AF5" s="80">
        <v>400</v>
      </c>
      <c r="AG5" s="80">
        <v>450</v>
      </c>
      <c r="AH5" s="80">
        <v>500</v>
      </c>
      <c r="AI5" s="80">
        <v>550</v>
      </c>
      <c r="AJ5" s="80">
        <v>600</v>
      </c>
      <c r="AK5" s="80">
        <v>700</v>
      </c>
      <c r="AL5" s="81">
        <v>900</v>
      </c>
    </row>
    <row r="6" spans="2:38" s="1" customFormat="1" ht="15">
      <c r="B6" s="82" t="s">
        <v>4</v>
      </c>
      <c r="C6" s="83"/>
      <c r="D6" s="58">
        <v>475</v>
      </c>
      <c r="E6" s="58">
        <v>602</v>
      </c>
      <c r="F6" s="58">
        <v>663</v>
      </c>
      <c r="G6" s="58">
        <v>723</v>
      </c>
      <c r="H6" s="58">
        <v>788</v>
      </c>
      <c r="I6" s="58">
        <v>850</v>
      </c>
      <c r="J6" s="58">
        <v>974</v>
      </c>
      <c r="K6" s="65">
        <v>1221</v>
      </c>
      <c r="L6" s="83"/>
      <c r="M6" s="58">
        <v>725</v>
      </c>
      <c r="N6" s="58">
        <v>892</v>
      </c>
      <c r="O6" s="58">
        <v>975</v>
      </c>
      <c r="P6" s="58">
        <v>1057</v>
      </c>
      <c r="Q6" s="58">
        <v>1139</v>
      </c>
      <c r="R6" s="58">
        <v>1221</v>
      </c>
      <c r="S6" s="58">
        <v>1388</v>
      </c>
      <c r="T6" s="65">
        <v>1731</v>
      </c>
      <c r="U6" s="57">
        <f>645</f>
        <v>645</v>
      </c>
      <c r="V6" s="58">
        <v>919</v>
      </c>
      <c r="W6" s="58">
        <v>1166</v>
      </c>
      <c r="X6" s="58">
        <v>1281</v>
      </c>
      <c r="Y6" s="58">
        <v>1390</v>
      </c>
      <c r="Z6" s="58">
        <v>1494</v>
      </c>
      <c r="AA6" s="58">
        <v>1592</v>
      </c>
      <c r="AB6" s="58">
        <v>1774</v>
      </c>
      <c r="AC6" s="65">
        <v>2084</v>
      </c>
      <c r="AD6" s="58">
        <f>894</f>
        <v>894</v>
      </c>
      <c r="AE6" s="58">
        <v>1288</v>
      </c>
      <c r="AF6" s="58">
        <v>1655</v>
      </c>
      <c r="AG6" s="58">
        <v>1828</v>
      </c>
      <c r="AH6" s="58">
        <v>1996</v>
      </c>
      <c r="AI6" s="58">
        <v>2159</v>
      </c>
      <c r="AJ6" s="58">
        <v>2315</v>
      </c>
      <c r="AK6" s="58">
        <v>2613</v>
      </c>
      <c r="AL6" s="65">
        <v>3148</v>
      </c>
    </row>
    <row r="7" spans="2:38" s="1" customFormat="1" ht="15.75" thickBot="1">
      <c r="B7" s="82" t="s">
        <v>5</v>
      </c>
      <c r="C7" s="84"/>
      <c r="D7" s="61">
        <v>1.2725</v>
      </c>
      <c r="E7" s="61">
        <v>1.2729</v>
      </c>
      <c r="F7" s="61">
        <v>1.2731</v>
      </c>
      <c r="G7" s="61">
        <v>1.2733</v>
      </c>
      <c r="H7" s="61">
        <v>1.2735</v>
      </c>
      <c r="I7" s="61">
        <v>1.2737</v>
      </c>
      <c r="J7" s="61">
        <v>1.2792</v>
      </c>
      <c r="K7" s="85">
        <v>1.2903</v>
      </c>
      <c r="L7" s="84"/>
      <c r="M7" s="61">
        <v>1.2703</v>
      </c>
      <c r="N7" s="61">
        <v>1.2801</v>
      </c>
      <c r="O7" s="61">
        <v>1.2891</v>
      </c>
      <c r="P7" s="61">
        <v>1.2926</v>
      </c>
      <c r="Q7" s="61">
        <v>1.2947</v>
      </c>
      <c r="R7" s="61">
        <v>1.2996</v>
      </c>
      <c r="S7" s="61">
        <v>1.3066</v>
      </c>
      <c r="T7" s="85">
        <v>1.3206</v>
      </c>
      <c r="U7" s="60">
        <v>1.3047</v>
      </c>
      <c r="V7" s="61">
        <v>1.3008</v>
      </c>
      <c r="W7" s="61">
        <v>1.312</v>
      </c>
      <c r="X7" s="61">
        <v>1.3176</v>
      </c>
      <c r="Y7" s="61">
        <v>1.3232</v>
      </c>
      <c r="Z7" s="61">
        <v>1.3288</v>
      </c>
      <c r="AA7" s="61">
        <v>1.3344</v>
      </c>
      <c r="AB7" s="61">
        <v>1.3339</v>
      </c>
      <c r="AC7" s="85">
        <v>1.3329</v>
      </c>
      <c r="AD7" s="61">
        <v>1.282</v>
      </c>
      <c r="AE7" s="61">
        <v>1.2788</v>
      </c>
      <c r="AF7" s="61">
        <v>1.2962</v>
      </c>
      <c r="AG7" s="61">
        <v>1.305</v>
      </c>
      <c r="AH7" s="61">
        <v>1.3137</v>
      </c>
      <c r="AI7" s="61">
        <v>1.3224</v>
      </c>
      <c r="AJ7" s="61">
        <v>1.3311</v>
      </c>
      <c r="AK7" s="61">
        <v>1.3295</v>
      </c>
      <c r="AL7" s="85">
        <v>1.3263</v>
      </c>
    </row>
    <row r="8" spans="2:21" s="90" customFormat="1" ht="15.75" customHeight="1" thickBot="1">
      <c r="B8" s="86"/>
      <c r="C8" s="87"/>
      <c r="D8" s="125"/>
      <c r="E8" s="126"/>
      <c r="F8" s="126"/>
      <c r="G8" s="126"/>
      <c r="H8" s="126"/>
      <c r="I8" s="126"/>
      <c r="J8" s="126"/>
      <c r="K8" s="126"/>
      <c r="L8" s="124"/>
      <c r="M8" s="89"/>
      <c r="N8" s="89"/>
      <c r="O8" s="89"/>
      <c r="P8" s="89"/>
      <c r="Q8" s="89"/>
      <c r="R8" s="89"/>
      <c r="S8" s="89"/>
      <c r="T8" s="89"/>
      <c r="U8" s="89"/>
    </row>
    <row r="9" spans="2:12" s="1" customFormat="1" ht="15.75" thickBot="1">
      <c r="B9" s="91" t="s">
        <v>8</v>
      </c>
      <c r="C9" s="92"/>
      <c r="D9" s="93"/>
      <c r="E9" s="127"/>
      <c r="F9" s="128"/>
      <c r="G9" s="128"/>
      <c r="H9" s="128"/>
      <c r="I9" s="128"/>
      <c r="J9" s="128"/>
      <c r="K9" s="128"/>
      <c r="L9" s="128"/>
    </row>
    <row r="10" spans="2:4" s="1" customFormat="1" ht="15">
      <c r="B10" s="94" t="s">
        <v>16</v>
      </c>
      <c r="C10" s="95">
        <v>70</v>
      </c>
      <c r="D10" s="96" t="s">
        <v>11</v>
      </c>
    </row>
    <row r="11" spans="2:4" s="1" customFormat="1" ht="15">
      <c r="B11" s="97" t="s">
        <v>17</v>
      </c>
      <c r="C11" s="98">
        <v>50</v>
      </c>
      <c r="D11" s="99" t="s">
        <v>11</v>
      </c>
    </row>
    <row r="12" spans="2:4" s="1" customFormat="1" ht="15">
      <c r="B12" s="97" t="s">
        <v>18</v>
      </c>
      <c r="C12" s="98">
        <v>20</v>
      </c>
      <c r="D12" s="99" t="s">
        <v>11</v>
      </c>
    </row>
    <row r="13" spans="2:4" s="1" customFormat="1" ht="15.75" thickBot="1">
      <c r="B13" s="100" t="s">
        <v>14</v>
      </c>
      <c r="C13" s="101">
        <f>(AVERAGE(C10:C11))-C12</f>
        <v>40</v>
      </c>
      <c r="D13" s="102" t="s">
        <v>11</v>
      </c>
    </row>
    <row r="14" spans="2:21" s="90" customFormat="1" ht="15.75" customHeight="1" thickBot="1">
      <c r="B14" s="86"/>
      <c r="C14" s="87"/>
      <c r="D14" s="87"/>
      <c r="E14" s="87"/>
      <c r="F14" s="88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2:38" s="1" customFormat="1" ht="16.5" customHeight="1">
      <c r="B15" s="103" t="s">
        <v>19</v>
      </c>
      <c r="C15" s="138" t="s">
        <v>21</v>
      </c>
      <c r="D15" s="139"/>
      <c r="E15" s="139"/>
      <c r="F15" s="139"/>
      <c r="G15" s="139"/>
      <c r="H15" s="139"/>
      <c r="I15" s="139"/>
      <c r="J15" s="139"/>
      <c r="K15" s="140"/>
      <c r="L15" s="141" t="s">
        <v>22</v>
      </c>
      <c r="M15" s="142"/>
      <c r="N15" s="142"/>
      <c r="O15" s="142"/>
      <c r="P15" s="142"/>
      <c r="Q15" s="142"/>
      <c r="R15" s="142"/>
      <c r="S15" s="142"/>
      <c r="T15" s="142"/>
      <c r="U15" s="143" t="s">
        <v>23</v>
      </c>
      <c r="V15" s="144"/>
      <c r="W15" s="144"/>
      <c r="X15" s="144"/>
      <c r="Y15" s="144"/>
      <c r="Z15" s="144"/>
      <c r="AA15" s="144"/>
      <c r="AB15" s="144"/>
      <c r="AC15" s="145"/>
      <c r="AD15" s="143" t="s">
        <v>24</v>
      </c>
      <c r="AE15" s="144"/>
      <c r="AF15" s="144"/>
      <c r="AG15" s="144"/>
      <c r="AH15" s="144"/>
      <c r="AI15" s="144"/>
      <c r="AJ15" s="144"/>
      <c r="AK15" s="144"/>
      <c r="AL15" s="145"/>
    </row>
    <row r="16" spans="2:38" s="1" customFormat="1" ht="16.5" customHeight="1">
      <c r="B16" s="104" t="s">
        <v>20</v>
      </c>
      <c r="C16" s="105">
        <v>200</v>
      </c>
      <c r="D16" s="106">
        <v>300</v>
      </c>
      <c r="E16" s="106">
        <v>400</v>
      </c>
      <c r="F16" s="106">
        <v>450</v>
      </c>
      <c r="G16" s="106">
        <v>500</v>
      </c>
      <c r="H16" s="106">
        <v>550</v>
      </c>
      <c r="I16" s="106">
        <v>600</v>
      </c>
      <c r="J16" s="106">
        <v>700</v>
      </c>
      <c r="K16" s="107">
        <v>900</v>
      </c>
      <c r="L16" s="105">
        <v>200</v>
      </c>
      <c r="M16" s="106">
        <v>300</v>
      </c>
      <c r="N16" s="106">
        <v>400</v>
      </c>
      <c r="O16" s="106">
        <v>450</v>
      </c>
      <c r="P16" s="106">
        <v>500</v>
      </c>
      <c r="Q16" s="106">
        <v>550</v>
      </c>
      <c r="R16" s="106">
        <v>600</v>
      </c>
      <c r="S16" s="106">
        <v>700</v>
      </c>
      <c r="T16" s="107">
        <v>900</v>
      </c>
      <c r="U16" s="108">
        <v>200</v>
      </c>
      <c r="V16" s="106">
        <v>300</v>
      </c>
      <c r="W16" s="106">
        <v>400</v>
      </c>
      <c r="X16" s="106">
        <v>450</v>
      </c>
      <c r="Y16" s="106">
        <v>500</v>
      </c>
      <c r="Z16" s="106">
        <v>550</v>
      </c>
      <c r="AA16" s="106">
        <v>600</v>
      </c>
      <c r="AB16" s="106">
        <v>700</v>
      </c>
      <c r="AC16" s="107">
        <v>900</v>
      </c>
      <c r="AD16" s="108">
        <v>200</v>
      </c>
      <c r="AE16" s="106">
        <v>300</v>
      </c>
      <c r="AF16" s="106">
        <v>400</v>
      </c>
      <c r="AG16" s="106">
        <v>450</v>
      </c>
      <c r="AH16" s="106">
        <v>500</v>
      </c>
      <c r="AI16" s="106">
        <v>550</v>
      </c>
      <c r="AJ16" s="106">
        <v>600</v>
      </c>
      <c r="AK16" s="106">
        <v>700</v>
      </c>
      <c r="AL16" s="107">
        <v>900</v>
      </c>
    </row>
    <row r="17" spans="2:38" s="1" customFormat="1" ht="15">
      <c r="B17" s="109">
        <v>400</v>
      </c>
      <c r="C17" s="110">
        <f aca="true" t="shared" si="0" ref="C17:L26">(($C$13/50)^C$7)*(C$6/1000*$B17)</f>
        <v>0</v>
      </c>
      <c r="D17" s="111">
        <f t="shared" si="0"/>
        <v>143.03278977677354</v>
      </c>
      <c r="E17" s="111">
        <f t="shared" si="0"/>
        <v>181.25906149980932</v>
      </c>
      <c r="F17" s="111">
        <f t="shared" si="0"/>
        <v>199.61693463389292</v>
      </c>
      <c r="G17" s="111">
        <f t="shared" si="0"/>
        <v>217.672100954336</v>
      </c>
      <c r="H17" s="111">
        <f t="shared" si="0"/>
        <v>237.23092773973823</v>
      </c>
      <c r="I17" s="111">
        <f t="shared" si="0"/>
        <v>255.8848852357838</v>
      </c>
      <c r="J17" s="111">
        <f t="shared" si="0"/>
        <v>292.85433666954606</v>
      </c>
      <c r="K17" s="112">
        <f t="shared" si="0"/>
        <v>366.2120795755345</v>
      </c>
      <c r="L17" s="110">
        <f t="shared" si="0"/>
        <v>0</v>
      </c>
      <c r="M17" s="111">
        <f aca="true" t="shared" si="1" ref="M17:V26">(($C$13/50)^M$7)*(M$6/1000*$B17)</f>
        <v>218.4204051643422</v>
      </c>
      <c r="N17" s="111">
        <f t="shared" si="1"/>
        <v>268.14539194609307</v>
      </c>
      <c r="O17" s="111">
        <f t="shared" si="1"/>
        <v>292.5081083447782</v>
      </c>
      <c r="P17" s="111">
        <f t="shared" si="1"/>
        <v>316.861224229137</v>
      </c>
      <c r="Q17" s="111">
        <f t="shared" si="1"/>
        <v>341.2827374053946</v>
      </c>
      <c r="R17" s="111">
        <f t="shared" si="1"/>
        <v>365.45289145995235</v>
      </c>
      <c r="S17" s="111">
        <f t="shared" si="1"/>
        <v>414.7886216487057</v>
      </c>
      <c r="T17" s="112">
        <f t="shared" si="1"/>
        <v>515.676922105748</v>
      </c>
      <c r="U17" s="113">
        <f t="shared" si="1"/>
        <v>192.83293524019305</v>
      </c>
      <c r="V17" s="111">
        <f t="shared" si="1"/>
        <v>274.9887695773148</v>
      </c>
      <c r="W17" s="111">
        <f aca="true" t="shared" si="2" ref="W17:AF26">(($C$13/50)^W$7)*(W$6/1000*$B17)</f>
        <v>348.0267329730187</v>
      </c>
      <c r="X17" s="111">
        <f t="shared" si="2"/>
        <v>381.87434962355775</v>
      </c>
      <c r="Y17" s="111">
        <f t="shared" si="2"/>
        <v>413.85047916417346</v>
      </c>
      <c r="Z17" s="111">
        <f t="shared" si="2"/>
        <v>444.25933636615576</v>
      </c>
      <c r="AA17" s="111">
        <f t="shared" si="2"/>
        <v>472.8096516318563</v>
      </c>
      <c r="AB17" s="111">
        <f t="shared" si="2"/>
        <v>526.9207975128446</v>
      </c>
      <c r="AC17" s="112">
        <f t="shared" si="2"/>
        <v>619.1364171070667</v>
      </c>
      <c r="AD17" s="113">
        <f t="shared" si="2"/>
        <v>268.632697707911</v>
      </c>
      <c r="AE17" s="111">
        <f t="shared" si="2"/>
        <v>387.2998508309791</v>
      </c>
      <c r="AF17" s="111">
        <f t="shared" si="2"/>
        <v>495.7277499125122</v>
      </c>
      <c r="AG17" s="111">
        <f aca="true" t="shared" si="3" ref="AG17:AL26">(($C$13/50)^AG$7)*(AG$6/1000*$B17)</f>
        <v>546.4728822816853</v>
      </c>
      <c r="AH17" s="111">
        <f t="shared" si="3"/>
        <v>595.53850201109</v>
      </c>
      <c r="AI17" s="111">
        <f t="shared" si="3"/>
        <v>642.922807433193</v>
      </c>
      <c r="AJ17" s="111">
        <f t="shared" si="3"/>
        <v>688.0406039023611</v>
      </c>
      <c r="AK17" s="111">
        <f t="shared" si="3"/>
        <v>776.8864356136564</v>
      </c>
      <c r="AL17" s="112">
        <f t="shared" si="3"/>
        <v>936.6190026881525</v>
      </c>
    </row>
    <row r="18" spans="2:38" s="1" customFormat="1" ht="15">
      <c r="B18" s="109">
        <v>500</v>
      </c>
      <c r="C18" s="114">
        <f t="shared" si="0"/>
        <v>0</v>
      </c>
      <c r="D18" s="43">
        <f t="shared" si="0"/>
        <v>178.7909872209669</v>
      </c>
      <c r="E18" s="43">
        <f t="shared" si="0"/>
        <v>226.57382687476166</v>
      </c>
      <c r="F18" s="43">
        <f t="shared" si="0"/>
        <v>249.52116829236616</v>
      </c>
      <c r="G18" s="43">
        <f t="shared" si="0"/>
        <v>272.09012619292</v>
      </c>
      <c r="H18" s="43">
        <f t="shared" si="0"/>
        <v>296.53865967467283</v>
      </c>
      <c r="I18" s="43">
        <f t="shared" si="0"/>
        <v>319.85610654472976</v>
      </c>
      <c r="J18" s="43">
        <f t="shared" si="0"/>
        <v>366.0679208369326</v>
      </c>
      <c r="K18" s="48">
        <f t="shared" si="0"/>
        <v>457.76509946941815</v>
      </c>
      <c r="L18" s="114">
        <f t="shared" si="0"/>
        <v>0</v>
      </c>
      <c r="M18" s="43">
        <f t="shared" si="1"/>
        <v>273.0255064554278</v>
      </c>
      <c r="N18" s="43">
        <f t="shared" si="1"/>
        <v>335.1817399326164</v>
      </c>
      <c r="O18" s="43">
        <f t="shared" si="1"/>
        <v>365.63513543097275</v>
      </c>
      <c r="P18" s="43">
        <f t="shared" si="1"/>
        <v>396.07653028642136</v>
      </c>
      <c r="Q18" s="43">
        <f t="shared" si="1"/>
        <v>426.60342175674316</v>
      </c>
      <c r="R18" s="43">
        <f t="shared" si="1"/>
        <v>456.81611432494043</v>
      </c>
      <c r="S18" s="43">
        <f t="shared" si="1"/>
        <v>518.4857770608822</v>
      </c>
      <c r="T18" s="48">
        <f t="shared" si="1"/>
        <v>644.5961526321848</v>
      </c>
      <c r="U18" s="115">
        <f t="shared" si="1"/>
        <v>241.0411690502413</v>
      </c>
      <c r="V18" s="43">
        <f t="shared" si="1"/>
        <v>343.7359619716435</v>
      </c>
      <c r="W18" s="43">
        <f t="shared" si="2"/>
        <v>435.0334162162734</v>
      </c>
      <c r="X18" s="43">
        <f t="shared" si="2"/>
        <v>477.3429370294472</v>
      </c>
      <c r="Y18" s="43">
        <f t="shared" si="2"/>
        <v>517.3130989552169</v>
      </c>
      <c r="Z18" s="43">
        <f t="shared" si="2"/>
        <v>555.3241704576947</v>
      </c>
      <c r="AA18" s="43">
        <f t="shared" si="2"/>
        <v>591.0120645398202</v>
      </c>
      <c r="AB18" s="43">
        <f t="shared" si="2"/>
        <v>658.6509968910557</v>
      </c>
      <c r="AC18" s="48">
        <f t="shared" si="2"/>
        <v>773.9205213838334</v>
      </c>
      <c r="AD18" s="115">
        <f t="shared" si="2"/>
        <v>335.79087213488873</v>
      </c>
      <c r="AE18" s="43">
        <f t="shared" si="2"/>
        <v>484.1248135387238</v>
      </c>
      <c r="AF18" s="43">
        <f t="shared" si="2"/>
        <v>619.6596873906402</v>
      </c>
      <c r="AG18" s="43">
        <f t="shared" si="3"/>
        <v>683.0911028521066</v>
      </c>
      <c r="AH18" s="43">
        <f t="shared" si="3"/>
        <v>744.4231275138626</v>
      </c>
      <c r="AI18" s="43">
        <f t="shared" si="3"/>
        <v>803.6535092914913</v>
      </c>
      <c r="AJ18" s="43">
        <f t="shared" si="3"/>
        <v>860.0507548779514</v>
      </c>
      <c r="AK18" s="43">
        <f t="shared" si="3"/>
        <v>971.1080445170704</v>
      </c>
      <c r="AL18" s="48">
        <f t="shared" si="3"/>
        <v>1170.7737533601905</v>
      </c>
    </row>
    <row r="19" spans="2:38" s="1" customFormat="1" ht="15">
      <c r="B19" s="109">
        <v>600</v>
      </c>
      <c r="C19" s="114">
        <f t="shared" si="0"/>
        <v>0</v>
      </c>
      <c r="D19" s="43">
        <f t="shared" si="0"/>
        <v>214.54918466516028</v>
      </c>
      <c r="E19" s="43">
        <f t="shared" si="0"/>
        <v>271.888592249714</v>
      </c>
      <c r="F19" s="43">
        <f t="shared" si="0"/>
        <v>299.4254019508394</v>
      </c>
      <c r="G19" s="43">
        <f t="shared" si="0"/>
        <v>326.508151431504</v>
      </c>
      <c r="H19" s="43">
        <f t="shared" si="0"/>
        <v>355.8463916096074</v>
      </c>
      <c r="I19" s="43">
        <f t="shared" si="0"/>
        <v>383.8273278536757</v>
      </c>
      <c r="J19" s="43">
        <f t="shared" si="0"/>
        <v>439.2815050043191</v>
      </c>
      <c r="K19" s="48">
        <f t="shared" si="0"/>
        <v>549.3181193633018</v>
      </c>
      <c r="L19" s="114">
        <f t="shared" si="0"/>
        <v>0</v>
      </c>
      <c r="M19" s="43">
        <f t="shared" si="1"/>
        <v>327.63060774651336</v>
      </c>
      <c r="N19" s="43">
        <f t="shared" si="1"/>
        <v>402.21808791913963</v>
      </c>
      <c r="O19" s="43">
        <f t="shared" si="1"/>
        <v>438.76216251716727</v>
      </c>
      <c r="P19" s="43">
        <f t="shared" si="1"/>
        <v>475.29183634370554</v>
      </c>
      <c r="Q19" s="43">
        <f t="shared" si="1"/>
        <v>511.9241061080918</v>
      </c>
      <c r="R19" s="43">
        <f t="shared" si="1"/>
        <v>548.1793371899284</v>
      </c>
      <c r="S19" s="43">
        <f t="shared" si="1"/>
        <v>622.1829324730586</v>
      </c>
      <c r="T19" s="48">
        <f t="shared" si="1"/>
        <v>773.515383158622</v>
      </c>
      <c r="U19" s="115">
        <f t="shared" si="1"/>
        <v>289.2494028602896</v>
      </c>
      <c r="V19" s="43">
        <f t="shared" si="1"/>
        <v>412.48315436597215</v>
      </c>
      <c r="W19" s="43">
        <f t="shared" si="2"/>
        <v>522.040099459528</v>
      </c>
      <c r="X19" s="43">
        <f t="shared" si="2"/>
        <v>572.8115244353367</v>
      </c>
      <c r="Y19" s="43">
        <f t="shared" si="2"/>
        <v>620.7757187462602</v>
      </c>
      <c r="Z19" s="43">
        <f t="shared" si="2"/>
        <v>666.3890045492336</v>
      </c>
      <c r="AA19" s="43">
        <f t="shared" si="2"/>
        <v>709.2144774477844</v>
      </c>
      <c r="AB19" s="43">
        <f t="shared" si="2"/>
        <v>790.381196269267</v>
      </c>
      <c r="AC19" s="48">
        <f t="shared" si="2"/>
        <v>928.7046256606001</v>
      </c>
      <c r="AD19" s="115">
        <f t="shared" si="2"/>
        <v>402.94904656186645</v>
      </c>
      <c r="AE19" s="43">
        <f t="shared" si="2"/>
        <v>580.9497762464687</v>
      </c>
      <c r="AF19" s="43">
        <f t="shared" si="2"/>
        <v>743.5916248687682</v>
      </c>
      <c r="AG19" s="43">
        <f t="shared" si="3"/>
        <v>819.7093234225279</v>
      </c>
      <c r="AH19" s="43">
        <f t="shared" si="3"/>
        <v>893.307753016635</v>
      </c>
      <c r="AI19" s="43">
        <f t="shared" si="3"/>
        <v>964.3842111497895</v>
      </c>
      <c r="AJ19" s="43">
        <f t="shared" si="3"/>
        <v>1032.0609058535417</v>
      </c>
      <c r="AK19" s="43">
        <f t="shared" si="3"/>
        <v>1165.3296534204844</v>
      </c>
      <c r="AL19" s="48">
        <f t="shared" si="3"/>
        <v>1404.9285040322288</v>
      </c>
    </row>
    <row r="20" spans="2:38" s="1" customFormat="1" ht="15">
      <c r="B20" s="109">
        <v>700</v>
      </c>
      <c r="C20" s="114">
        <f t="shared" si="0"/>
        <v>0</v>
      </c>
      <c r="D20" s="43">
        <f t="shared" si="0"/>
        <v>250.30738210935368</v>
      </c>
      <c r="E20" s="43">
        <f t="shared" si="0"/>
        <v>317.20335762466635</v>
      </c>
      <c r="F20" s="43">
        <f t="shared" si="0"/>
        <v>349.3296356093127</v>
      </c>
      <c r="G20" s="43">
        <f t="shared" si="0"/>
        <v>380.926176670088</v>
      </c>
      <c r="H20" s="43">
        <f t="shared" si="0"/>
        <v>415.15412354454196</v>
      </c>
      <c r="I20" s="43">
        <f t="shared" si="0"/>
        <v>447.79854916262167</v>
      </c>
      <c r="J20" s="43">
        <f t="shared" si="0"/>
        <v>512.4950891717057</v>
      </c>
      <c r="K20" s="48">
        <f t="shared" si="0"/>
        <v>640.8711392571854</v>
      </c>
      <c r="L20" s="114">
        <f t="shared" si="0"/>
        <v>0</v>
      </c>
      <c r="M20" s="43">
        <f t="shared" si="1"/>
        <v>382.2357090375989</v>
      </c>
      <c r="N20" s="43">
        <f t="shared" si="1"/>
        <v>469.2544359056629</v>
      </c>
      <c r="O20" s="43">
        <f t="shared" si="1"/>
        <v>511.88918960336184</v>
      </c>
      <c r="P20" s="43">
        <f t="shared" si="1"/>
        <v>554.5071424009899</v>
      </c>
      <c r="Q20" s="43">
        <f t="shared" si="1"/>
        <v>597.2447904594404</v>
      </c>
      <c r="R20" s="43">
        <f t="shared" si="1"/>
        <v>639.5425600549166</v>
      </c>
      <c r="S20" s="43">
        <f t="shared" si="1"/>
        <v>725.8800878852351</v>
      </c>
      <c r="T20" s="48">
        <f t="shared" si="1"/>
        <v>902.4346136850588</v>
      </c>
      <c r="U20" s="115">
        <f t="shared" si="1"/>
        <v>337.4576366703379</v>
      </c>
      <c r="V20" s="43">
        <f t="shared" si="1"/>
        <v>481.23034676030096</v>
      </c>
      <c r="W20" s="43">
        <f t="shared" si="2"/>
        <v>609.0467827027827</v>
      </c>
      <c r="X20" s="43">
        <f t="shared" si="2"/>
        <v>668.2801118412261</v>
      </c>
      <c r="Y20" s="43">
        <f t="shared" si="2"/>
        <v>724.2383385373035</v>
      </c>
      <c r="Z20" s="43">
        <f t="shared" si="2"/>
        <v>777.4538386407726</v>
      </c>
      <c r="AA20" s="43">
        <f t="shared" si="2"/>
        <v>827.4168903557485</v>
      </c>
      <c r="AB20" s="43">
        <f t="shared" si="2"/>
        <v>922.1113956474779</v>
      </c>
      <c r="AC20" s="48">
        <f t="shared" si="2"/>
        <v>1083.4887299373668</v>
      </c>
      <c r="AD20" s="115">
        <f t="shared" si="2"/>
        <v>470.10722098884423</v>
      </c>
      <c r="AE20" s="43">
        <f t="shared" si="2"/>
        <v>677.7747389542134</v>
      </c>
      <c r="AF20" s="43">
        <f t="shared" si="2"/>
        <v>867.5235623468963</v>
      </c>
      <c r="AG20" s="43">
        <f t="shared" si="3"/>
        <v>956.3275439929492</v>
      </c>
      <c r="AH20" s="43">
        <f t="shared" si="3"/>
        <v>1042.1923785194076</v>
      </c>
      <c r="AI20" s="43">
        <f t="shared" si="3"/>
        <v>1125.1149130080878</v>
      </c>
      <c r="AJ20" s="43">
        <f t="shared" si="3"/>
        <v>1204.071056829132</v>
      </c>
      <c r="AK20" s="43">
        <f t="shared" si="3"/>
        <v>1359.5512623238985</v>
      </c>
      <c r="AL20" s="48">
        <f t="shared" si="3"/>
        <v>1639.0832547042667</v>
      </c>
    </row>
    <row r="21" spans="2:38" s="1" customFormat="1" ht="15">
      <c r="B21" s="109">
        <v>800</v>
      </c>
      <c r="C21" s="114">
        <f t="shared" si="0"/>
        <v>0</v>
      </c>
      <c r="D21" s="43">
        <f t="shared" si="0"/>
        <v>286.0655795535471</v>
      </c>
      <c r="E21" s="43">
        <f t="shared" si="0"/>
        <v>362.51812299961864</v>
      </c>
      <c r="F21" s="43">
        <f t="shared" si="0"/>
        <v>399.23386926778585</v>
      </c>
      <c r="G21" s="43">
        <f t="shared" si="0"/>
        <v>435.344201908672</v>
      </c>
      <c r="H21" s="43">
        <f t="shared" si="0"/>
        <v>474.46185547947647</v>
      </c>
      <c r="I21" s="43">
        <f t="shared" si="0"/>
        <v>511.7697704715676</v>
      </c>
      <c r="J21" s="43">
        <f t="shared" si="0"/>
        <v>585.7086733390921</v>
      </c>
      <c r="K21" s="48">
        <f t="shared" si="0"/>
        <v>732.424159151069</v>
      </c>
      <c r="L21" s="114">
        <f t="shared" si="0"/>
        <v>0</v>
      </c>
      <c r="M21" s="43">
        <f t="shared" si="1"/>
        <v>436.8408103286844</v>
      </c>
      <c r="N21" s="43">
        <f t="shared" si="1"/>
        <v>536.2907838921861</v>
      </c>
      <c r="O21" s="43">
        <f t="shared" si="1"/>
        <v>585.0162166895564</v>
      </c>
      <c r="P21" s="43">
        <f t="shared" si="1"/>
        <v>633.722448458274</v>
      </c>
      <c r="Q21" s="43">
        <f t="shared" si="1"/>
        <v>682.5654748107892</v>
      </c>
      <c r="R21" s="43">
        <f t="shared" si="1"/>
        <v>730.9057829199047</v>
      </c>
      <c r="S21" s="43">
        <f t="shared" si="1"/>
        <v>829.5772432974114</v>
      </c>
      <c r="T21" s="48">
        <f t="shared" si="1"/>
        <v>1031.353844211496</v>
      </c>
      <c r="U21" s="115">
        <f t="shared" si="1"/>
        <v>385.6658704803861</v>
      </c>
      <c r="V21" s="43">
        <f t="shared" si="1"/>
        <v>549.9775391546297</v>
      </c>
      <c r="W21" s="43">
        <f t="shared" si="2"/>
        <v>696.0534659460374</v>
      </c>
      <c r="X21" s="43">
        <f t="shared" si="2"/>
        <v>763.7486992471155</v>
      </c>
      <c r="Y21" s="43">
        <f t="shared" si="2"/>
        <v>827.7009583283469</v>
      </c>
      <c r="Z21" s="43">
        <f t="shared" si="2"/>
        <v>888.5186727323115</v>
      </c>
      <c r="AA21" s="43">
        <f t="shared" si="2"/>
        <v>945.6193032637126</v>
      </c>
      <c r="AB21" s="43">
        <f t="shared" si="2"/>
        <v>1053.8415950256892</v>
      </c>
      <c r="AC21" s="48">
        <f t="shared" si="2"/>
        <v>1238.2728342141334</v>
      </c>
      <c r="AD21" s="115">
        <f t="shared" si="2"/>
        <v>537.265395415822</v>
      </c>
      <c r="AE21" s="43">
        <f t="shared" si="2"/>
        <v>774.5997016619582</v>
      </c>
      <c r="AF21" s="43">
        <f t="shared" si="2"/>
        <v>991.4554998250244</v>
      </c>
      <c r="AG21" s="43">
        <f t="shared" si="3"/>
        <v>1092.9457645633706</v>
      </c>
      <c r="AH21" s="43">
        <f t="shared" si="3"/>
        <v>1191.07700402218</v>
      </c>
      <c r="AI21" s="43">
        <f t="shared" si="3"/>
        <v>1285.845614866386</v>
      </c>
      <c r="AJ21" s="43">
        <f t="shared" si="3"/>
        <v>1376.0812078047222</v>
      </c>
      <c r="AK21" s="43">
        <f t="shared" si="3"/>
        <v>1553.7728712273129</v>
      </c>
      <c r="AL21" s="48">
        <f t="shared" si="3"/>
        <v>1873.238005376305</v>
      </c>
    </row>
    <row r="22" spans="2:38" s="1" customFormat="1" ht="15">
      <c r="B22" s="109">
        <v>900</v>
      </c>
      <c r="C22" s="114">
        <f t="shared" si="0"/>
        <v>0</v>
      </c>
      <c r="D22" s="43">
        <f t="shared" si="0"/>
        <v>321.8237769977404</v>
      </c>
      <c r="E22" s="43">
        <f t="shared" si="0"/>
        <v>407.832888374571</v>
      </c>
      <c r="F22" s="43">
        <f t="shared" si="0"/>
        <v>449.13810292625914</v>
      </c>
      <c r="G22" s="43">
        <f t="shared" si="0"/>
        <v>489.762227147256</v>
      </c>
      <c r="H22" s="43">
        <f t="shared" si="0"/>
        <v>533.7695874144111</v>
      </c>
      <c r="I22" s="43">
        <f t="shared" si="0"/>
        <v>575.7409917805136</v>
      </c>
      <c r="J22" s="43">
        <f t="shared" si="0"/>
        <v>658.9222575064788</v>
      </c>
      <c r="K22" s="48">
        <f t="shared" si="0"/>
        <v>823.9771790449528</v>
      </c>
      <c r="L22" s="114">
        <f t="shared" si="0"/>
        <v>0</v>
      </c>
      <c r="M22" s="43">
        <f t="shared" si="1"/>
        <v>491.44591161977</v>
      </c>
      <c r="N22" s="43">
        <f t="shared" si="1"/>
        <v>603.3271318787095</v>
      </c>
      <c r="O22" s="43">
        <f t="shared" si="1"/>
        <v>658.1432437757509</v>
      </c>
      <c r="P22" s="43">
        <f t="shared" si="1"/>
        <v>712.9377545155584</v>
      </c>
      <c r="Q22" s="43">
        <f t="shared" si="1"/>
        <v>767.8861591621377</v>
      </c>
      <c r="R22" s="43">
        <f t="shared" si="1"/>
        <v>822.2690057848928</v>
      </c>
      <c r="S22" s="43">
        <f t="shared" si="1"/>
        <v>933.2743987095879</v>
      </c>
      <c r="T22" s="48">
        <f t="shared" si="1"/>
        <v>1160.2730747379328</v>
      </c>
      <c r="U22" s="115">
        <f t="shared" si="1"/>
        <v>433.8741042904344</v>
      </c>
      <c r="V22" s="43">
        <f t="shared" si="1"/>
        <v>618.7247315489583</v>
      </c>
      <c r="W22" s="43">
        <f t="shared" si="2"/>
        <v>783.060149189292</v>
      </c>
      <c r="X22" s="43">
        <f t="shared" si="2"/>
        <v>859.217286653005</v>
      </c>
      <c r="Y22" s="43">
        <f t="shared" si="2"/>
        <v>931.1635781193903</v>
      </c>
      <c r="Z22" s="43">
        <f t="shared" si="2"/>
        <v>999.5835068238504</v>
      </c>
      <c r="AA22" s="43">
        <f t="shared" si="2"/>
        <v>1063.8217161716766</v>
      </c>
      <c r="AB22" s="43">
        <f t="shared" si="2"/>
        <v>1185.5717944039002</v>
      </c>
      <c r="AC22" s="48">
        <f t="shared" si="2"/>
        <v>1393.0569384909002</v>
      </c>
      <c r="AD22" s="115">
        <f t="shared" si="2"/>
        <v>604.4235698427997</v>
      </c>
      <c r="AE22" s="43">
        <f t="shared" si="2"/>
        <v>871.4246643697029</v>
      </c>
      <c r="AF22" s="43">
        <f t="shared" si="2"/>
        <v>1115.3874373031524</v>
      </c>
      <c r="AG22" s="43">
        <f t="shared" si="3"/>
        <v>1229.563985133792</v>
      </c>
      <c r="AH22" s="43">
        <f t="shared" si="3"/>
        <v>1339.9616295249527</v>
      </c>
      <c r="AI22" s="43">
        <f t="shared" si="3"/>
        <v>1446.5763167246844</v>
      </c>
      <c r="AJ22" s="43">
        <f t="shared" si="3"/>
        <v>1548.0913587803125</v>
      </c>
      <c r="AK22" s="43">
        <f t="shared" si="3"/>
        <v>1747.9944801307267</v>
      </c>
      <c r="AL22" s="48">
        <f t="shared" si="3"/>
        <v>2107.392756048343</v>
      </c>
    </row>
    <row r="23" spans="2:38" s="1" customFormat="1" ht="15">
      <c r="B23" s="109">
        <v>1000</v>
      </c>
      <c r="C23" s="114">
        <f t="shared" si="0"/>
        <v>0</v>
      </c>
      <c r="D23" s="43">
        <f t="shared" si="0"/>
        <v>357.5819744419338</v>
      </c>
      <c r="E23" s="43">
        <f t="shared" si="0"/>
        <v>453.14765374952333</v>
      </c>
      <c r="F23" s="43">
        <f t="shared" si="0"/>
        <v>499.0423365847323</v>
      </c>
      <c r="G23" s="43">
        <f t="shared" si="0"/>
        <v>544.18025238584</v>
      </c>
      <c r="H23" s="43">
        <f t="shared" si="0"/>
        <v>593.0773193493457</v>
      </c>
      <c r="I23" s="43">
        <f t="shared" si="0"/>
        <v>639.7122130894595</v>
      </c>
      <c r="J23" s="43">
        <f t="shared" si="0"/>
        <v>732.1358416738652</v>
      </c>
      <c r="K23" s="48">
        <f t="shared" si="0"/>
        <v>915.5301989388363</v>
      </c>
      <c r="L23" s="114">
        <f t="shared" si="0"/>
        <v>0</v>
      </c>
      <c r="M23" s="43">
        <f t="shared" si="1"/>
        <v>546.0510129108555</v>
      </c>
      <c r="N23" s="43">
        <f t="shared" si="1"/>
        <v>670.3634798652328</v>
      </c>
      <c r="O23" s="43">
        <f t="shared" si="1"/>
        <v>731.2702708619455</v>
      </c>
      <c r="P23" s="43">
        <f t="shared" si="1"/>
        <v>792.1530605728427</v>
      </c>
      <c r="Q23" s="43">
        <f t="shared" si="1"/>
        <v>853.2068435134863</v>
      </c>
      <c r="R23" s="43">
        <f t="shared" si="1"/>
        <v>913.6322286498809</v>
      </c>
      <c r="S23" s="43">
        <f t="shared" si="1"/>
        <v>1036.9715541217645</v>
      </c>
      <c r="T23" s="48">
        <f t="shared" si="1"/>
        <v>1289.1923052643697</v>
      </c>
      <c r="U23" s="115">
        <f t="shared" si="1"/>
        <v>482.0823381004826</v>
      </c>
      <c r="V23" s="43">
        <f t="shared" si="1"/>
        <v>687.471923943287</v>
      </c>
      <c r="W23" s="43">
        <f t="shared" si="2"/>
        <v>870.0668324325468</v>
      </c>
      <c r="X23" s="43">
        <f t="shared" si="2"/>
        <v>954.6858740588945</v>
      </c>
      <c r="Y23" s="43">
        <f t="shared" si="2"/>
        <v>1034.6261979104338</v>
      </c>
      <c r="Z23" s="43">
        <f t="shared" si="2"/>
        <v>1110.6483409153893</v>
      </c>
      <c r="AA23" s="43">
        <f t="shared" si="2"/>
        <v>1182.0241290796405</v>
      </c>
      <c r="AB23" s="43">
        <f t="shared" si="2"/>
        <v>1317.3019937821114</v>
      </c>
      <c r="AC23" s="48">
        <f t="shared" si="2"/>
        <v>1547.8410427676667</v>
      </c>
      <c r="AD23" s="115">
        <f t="shared" si="2"/>
        <v>671.5817442697775</v>
      </c>
      <c r="AE23" s="43">
        <f t="shared" si="2"/>
        <v>968.2496270774476</v>
      </c>
      <c r="AF23" s="43">
        <f t="shared" si="2"/>
        <v>1239.3193747812804</v>
      </c>
      <c r="AG23" s="43">
        <f t="shared" si="3"/>
        <v>1366.1822057042132</v>
      </c>
      <c r="AH23" s="43">
        <f t="shared" si="3"/>
        <v>1488.8462550277252</v>
      </c>
      <c r="AI23" s="43">
        <f t="shared" si="3"/>
        <v>1607.3070185829827</v>
      </c>
      <c r="AJ23" s="43">
        <f t="shared" si="3"/>
        <v>1720.1015097559027</v>
      </c>
      <c r="AK23" s="43">
        <f t="shared" si="3"/>
        <v>1942.2160890341409</v>
      </c>
      <c r="AL23" s="48">
        <f t="shared" si="3"/>
        <v>2341.547506720381</v>
      </c>
    </row>
    <row r="24" spans="2:38" s="1" customFormat="1" ht="15">
      <c r="B24" s="109">
        <v>1100</v>
      </c>
      <c r="C24" s="114">
        <f t="shared" si="0"/>
        <v>0</v>
      </c>
      <c r="D24" s="43">
        <f t="shared" si="0"/>
        <v>393.3401718861272</v>
      </c>
      <c r="E24" s="43">
        <f t="shared" si="0"/>
        <v>498.4624191244756</v>
      </c>
      <c r="F24" s="43">
        <f t="shared" si="0"/>
        <v>548.9465702432057</v>
      </c>
      <c r="G24" s="43">
        <f t="shared" si="0"/>
        <v>598.598277624424</v>
      </c>
      <c r="H24" s="43">
        <f t="shared" si="0"/>
        <v>652.3850512842803</v>
      </c>
      <c r="I24" s="43">
        <f t="shared" si="0"/>
        <v>703.6834343984054</v>
      </c>
      <c r="J24" s="43">
        <f t="shared" si="0"/>
        <v>805.3494258412517</v>
      </c>
      <c r="K24" s="48">
        <f t="shared" si="0"/>
        <v>1007.08321883272</v>
      </c>
      <c r="L24" s="114">
        <f t="shared" si="0"/>
        <v>0</v>
      </c>
      <c r="M24" s="43">
        <f t="shared" si="1"/>
        <v>600.6561142019411</v>
      </c>
      <c r="N24" s="43">
        <f t="shared" si="1"/>
        <v>737.3998278517561</v>
      </c>
      <c r="O24" s="43">
        <f t="shared" si="1"/>
        <v>804.39729794814</v>
      </c>
      <c r="P24" s="43">
        <f t="shared" si="1"/>
        <v>871.368366630127</v>
      </c>
      <c r="Q24" s="43">
        <f t="shared" si="1"/>
        <v>938.5275278648351</v>
      </c>
      <c r="R24" s="43">
        <f t="shared" si="1"/>
        <v>1004.9954515148689</v>
      </c>
      <c r="S24" s="43">
        <f t="shared" si="1"/>
        <v>1140.668709533941</v>
      </c>
      <c r="T24" s="48">
        <f t="shared" si="1"/>
        <v>1418.1115357908068</v>
      </c>
      <c r="U24" s="115">
        <f t="shared" si="1"/>
        <v>530.290571910531</v>
      </c>
      <c r="V24" s="43">
        <f t="shared" si="1"/>
        <v>756.2191163376158</v>
      </c>
      <c r="W24" s="43">
        <f t="shared" si="2"/>
        <v>957.0735156758014</v>
      </c>
      <c r="X24" s="43">
        <f t="shared" si="2"/>
        <v>1050.154461464784</v>
      </c>
      <c r="Y24" s="43">
        <f t="shared" si="2"/>
        <v>1138.0888177014772</v>
      </c>
      <c r="Z24" s="43">
        <f t="shared" si="2"/>
        <v>1221.7131750069284</v>
      </c>
      <c r="AA24" s="43">
        <f t="shared" si="2"/>
        <v>1300.2265419876046</v>
      </c>
      <c r="AB24" s="43">
        <f t="shared" si="2"/>
        <v>1449.0321931603225</v>
      </c>
      <c r="AC24" s="48">
        <f t="shared" si="2"/>
        <v>1702.6251470444336</v>
      </c>
      <c r="AD24" s="115">
        <f t="shared" si="2"/>
        <v>738.7399186967551</v>
      </c>
      <c r="AE24" s="43">
        <f t="shared" si="2"/>
        <v>1065.0745897851923</v>
      </c>
      <c r="AF24" s="43">
        <f t="shared" si="2"/>
        <v>1363.2513122594085</v>
      </c>
      <c r="AG24" s="43">
        <f t="shared" si="3"/>
        <v>1502.8004262746344</v>
      </c>
      <c r="AH24" s="43">
        <f t="shared" si="3"/>
        <v>1637.7308805304976</v>
      </c>
      <c r="AI24" s="43">
        <f t="shared" si="3"/>
        <v>1768.0377204412807</v>
      </c>
      <c r="AJ24" s="43">
        <f t="shared" si="3"/>
        <v>1892.111660731493</v>
      </c>
      <c r="AK24" s="43">
        <f t="shared" si="3"/>
        <v>2136.437697937555</v>
      </c>
      <c r="AL24" s="48">
        <f t="shared" si="3"/>
        <v>2575.7022573924196</v>
      </c>
    </row>
    <row r="25" spans="2:38" s="1" customFormat="1" ht="15">
      <c r="B25" s="109">
        <v>1200</v>
      </c>
      <c r="C25" s="114">
        <f t="shared" si="0"/>
        <v>0</v>
      </c>
      <c r="D25" s="43">
        <f t="shared" si="0"/>
        <v>429.09836933032057</v>
      </c>
      <c r="E25" s="43">
        <f t="shared" si="0"/>
        <v>543.777184499428</v>
      </c>
      <c r="F25" s="43">
        <f t="shared" si="0"/>
        <v>598.8508039016788</v>
      </c>
      <c r="G25" s="43">
        <f t="shared" si="0"/>
        <v>653.016302863008</v>
      </c>
      <c r="H25" s="43">
        <f t="shared" si="0"/>
        <v>711.6927832192148</v>
      </c>
      <c r="I25" s="43">
        <f t="shared" si="0"/>
        <v>767.6546557073514</v>
      </c>
      <c r="J25" s="43">
        <f t="shared" si="0"/>
        <v>878.5630100086382</v>
      </c>
      <c r="K25" s="48">
        <f t="shared" si="0"/>
        <v>1098.6362387266036</v>
      </c>
      <c r="L25" s="114">
        <f t="shared" si="0"/>
        <v>0</v>
      </c>
      <c r="M25" s="43">
        <f t="shared" si="1"/>
        <v>655.2612154930267</v>
      </c>
      <c r="N25" s="43">
        <f t="shared" si="1"/>
        <v>804.4361758382793</v>
      </c>
      <c r="O25" s="43">
        <f t="shared" si="1"/>
        <v>877.5243250343345</v>
      </c>
      <c r="P25" s="43">
        <f t="shared" si="1"/>
        <v>950.5836726874111</v>
      </c>
      <c r="Q25" s="43">
        <f t="shared" si="1"/>
        <v>1023.8482122161836</v>
      </c>
      <c r="R25" s="43">
        <f t="shared" si="1"/>
        <v>1096.358674379857</v>
      </c>
      <c r="S25" s="43">
        <f t="shared" si="1"/>
        <v>1244.3658649461172</v>
      </c>
      <c r="T25" s="48">
        <f t="shared" si="1"/>
        <v>1547.030766317244</v>
      </c>
      <c r="U25" s="115">
        <f t="shared" si="1"/>
        <v>578.4988057205792</v>
      </c>
      <c r="V25" s="43">
        <f t="shared" si="1"/>
        <v>824.9663087319443</v>
      </c>
      <c r="W25" s="43">
        <f t="shared" si="2"/>
        <v>1044.080198919056</v>
      </c>
      <c r="X25" s="43">
        <f t="shared" si="2"/>
        <v>1145.6230488706733</v>
      </c>
      <c r="Y25" s="43">
        <f t="shared" si="2"/>
        <v>1241.5514374925203</v>
      </c>
      <c r="Z25" s="43">
        <f t="shared" si="2"/>
        <v>1332.7780090984672</v>
      </c>
      <c r="AA25" s="43">
        <f t="shared" si="2"/>
        <v>1418.4289548955687</v>
      </c>
      <c r="AB25" s="43">
        <f t="shared" si="2"/>
        <v>1580.762392538534</v>
      </c>
      <c r="AC25" s="48">
        <f t="shared" si="2"/>
        <v>1857.4092513212001</v>
      </c>
      <c r="AD25" s="115">
        <f t="shared" si="2"/>
        <v>805.8980931237329</v>
      </c>
      <c r="AE25" s="43">
        <f t="shared" si="2"/>
        <v>1161.8995524929373</v>
      </c>
      <c r="AF25" s="43">
        <f t="shared" si="2"/>
        <v>1487.1832497375365</v>
      </c>
      <c r="AG25" s="43">
        <f t="shared" si="3"/>
        <v>1639.4186468450557</v>
      </c>
      <c r="AH25" s="43">
        <f t="shared" si="3"/>
        <v>1786.61550603327</v>
      </c>
      <c r="AI25" s="43">
        <f t="shared" si="3"/>
        <v>1928.768422299579</v>
      </c>
      <c r="AJ25" s="43">
        <f t="shared" si="3"/>
        <v>2064.1218117070835</v>
      </c>
      <c r="AK25" s="43">
        <f t="shared" si="3"/>
        <v>2330.659306840969</v>
      </c>
      <c r="AL25" s="48">
        <f t="shared" si="3"/>
        <v>2809.8570080644577</v>
      </c>
    </row>
    <row r="26" spans="2:38" s="1" customFormat="1" ht="15">
      <c r="B26" s="109">
        <v>1300</v>
      </c>
      <c r="C26" s="114">
        <f t="shared" si="0"/>
        <v>0</v>
      </c>
      <c r="D26" s="43">
        <f t="shared" si="0"/>
        <v>464.85656677451396</v>
      </c>
      <c r="E26" s="43">
        <f t="shared" si="0"/>
        <v>589.0919498743804</v>
      </c>
      <c r="F26" s="43">
        <f t="shared" si="0"/>
        <v>648.7550375601521</v>
      </c>
      <c r="G26" s="43">
        <f t="shared" si="0"/>
        <v>707.434328101592</v>
      </c>
      <c r="H26" s="43">
        <f t="shared" si="0"/>
        <v>771.0005151541494</v>
      </c>
      <c r="I26" s="43">
        <f t="shared" si="0"/>
        <v>831.6258770162974</v>
      </c>
      <c r="J26" s="43">
        <f t="shared" si="0"/>
        <v>951.7765941760249</v>
      </c>
      <c r="K26" s="48">
        <f t="shared" si="0"/>
        <v>1190.1892586204874</v>
      </c>
      <c r="L26" s="114">
        <f t="shared" si="0"/>
        <v>0</v>
      </c>
      <c r="M26" s="43">
        <f t="shared" si="1"/>
        <v>709.8663167841122</v>
      </c>
      <c r="N26" s="43">
        <f t="shared" si="1"/>
        <v>871.4725238248025</v>
      </c>
      <c r="O26" s="43">
        <f t="shared" si="1"/>
        <v>950.6513521205292</v>
      </c>
      <c r="P26" s="43">
        <f t="shared" si="1"/>
        <v>1029.7989787446954</v>
      </c>
      <c r="Q26" s="43">
        <f t="shared" si="1"/>
        <v>1109.1688965675323</v>
      </c>
      <c r="R26" s="43">
        <f t="shared" si="1"/>
        <v>1187.7218972448452</v>
      </c>
      <c r="S26" s="43">
        <f t="shared" si="1"/>
        <v>1348.0630203582937</v>
      </c>
      <c r="T26" s="48">
        <f t="shared" si="1"/>
        <v>1675.9499968436808</v>
      </c>
      <c r="U26" s="115">
        <f t="shared" si="1"/>
        <v>626.7070395306274</v>
      </c>
      <c r="V26" s="43">
        <f t="shared" si="1"/>
        <v>893.7135011262731</v>
      </c>
      <c r="W26" s="43">
        <f t="shared" si="2"/>
        <v>1131.0868821623108</v>
      </c>
      <c r="X26" s="43">
        <f t="shared" si="2"/>
        <v>1241.091636276563</v>
      </c>
      <c r="Y26" s="43">
        <f t="shared" si="2"/>
        <v>1345.0140572835637</v>
      </c>
      <c r="Z26" s="43">
        <f t="shared" si="2"/>
        <v>1443.8428431900063</v>
      </c>
      <c r="AA26" s="43">
        <f t="shared" si="2"/>
        <v>1536.6313678035326</v>
      </c>
      <c r="AB26" s="43">
        <f t="shared" si="2"/>
        <v>1712.4925919167447</v>
      </c>
      <c r="AC26" s="48">
        <f t="shared" si="2"/>
        <v>2012.193355597967</v>
      </c>
      <c r="AD26" s="115">
        <f t="shared" si="2"/>
        <v>873.0562675507107</v>
      </c>
      <c r="AE26" s="43">
        <f t="shared" si="2"/>
        <v>1258.724515200682</v>
      </c>
      <c r="AF26" s="43">
        <f t="shared" si="2"/>
        <v>1611.1151872156645</v>
      </c>
      <c r="AG26" s="43">
        <f t="shared" si="3"/>
        <v>1776.036867415477</v>
      </c>
      <c r="AH26" s="43">
        <f t="shared" si="3"/>
        <v>1935.500131536043</v>
      </c>
      <c r="AI26" s="43">
        <f t="shared" si="3"/>
        <v>2089.4991241578773</v>
      </c>
      <c r="AJ26" s="43">
        <f t="shared" si="3"/>
        <v>2236.1319626826735</v>
      </c>
      <c r="AK26" s="43">
        <f t="shared" si="3"/>
        <v>2524.8809157443834</v>
      </c>
      <c r="AL26" s="48">
        <f t="shared" si="3"/>
        <v>3044.0117587364957</v>
      </c>
    </row>
    <row r="27" spans="2:38" s="1" customFormat="1" ht="15">
      <c r="B27" s="109">
        <v>1400</v>
      </c>
      <c r="C27" s="114">
        <f aca="true" t="shared" si="4" ref="C27:L36">(($C$13/50)^C$7)*(C$6/1000*$B27)</f>
        <v>0</v>
      </c>
      <c r="D27" s="43">
        <f t="shared" si="4"/>
        <v>500.61476421870736</v>
      </c>
      <c r="E27" s="43">
        <f t="shared" si="4"/>
        <v>634.4067152493327</v>
      </c>
      <c r="F27" s="43">
        <f t="shared" si="4"/>
        <v>698.6592712186253</v>
      </c>
      <c r="G27" s="43">
        <f t="shared" si="4"/>
        <v>761.852353340176</v>
      </c>
      <c r="H27" s="43">
        <f t="shared" si="4"/>
        <v>830.3082470890839</v>
      </c>
      <c r="I27" s="43">
        <f t="shared" si="4"/>
        <v>895.5970983252433</v>
      </c>
      <c r="J27" s="43">
        <f t="shared" si="4"/>
        <v>1024.9901783434113</v>
      </c>
      <c r="K27" s="48">
        <f t="shared" si="4"/>
        <v>1281.7422785143708</v>
      </c>
      <c r="L27" s="114">
        <f t="shared" si="4"/>
        <v>0</v>
      </c>
      <c r="M27" s="43">
        <f aca="true" t="shared" si="5" ref="M27:V36">(($C$13/50)^M$7)*(M$6/1000*$B27)</f>
        <v>764.4714180751978</v>
      </c>
      <c r="N27" s="43">
        <f t="shared" si="5"/>
        <v>938.5088718113258</v>
      </c>
      <c r="O27" s="43">
        <f t="shared" si="5"/>
        <v>1023.7783792067237</v>
      </c>
      <c r="P27" s="43">
        <f t="shared" si="5"/>
        <v>1109.0142848019798</v>
      </c>
      <c r="Q27" s="43">
        <f t="shared" si="5"/>
        <v>1194.4895809188808</v>
      </c>
      <c r="R27" s="43">
        <f t="shared" si="5"/>
        <v>1279.0851201098333</v>
      </c>
      <c r="S27" s="43">
        <f t="shared" si="5"/>
        <v>1451.7601757704701</v>
      </c>
      <c r="T27" s="48">
        <f t="shared" si="5"/>
        <v>1804.8692273701176</v>
      </c>
      <c r="U27" s="115">
        <f t="shared" si="5"/>
        <v>674.9152733406758</v>
      </c>
      <c r="V27" s="43">
        <f t="shared" si="5"/>
        <v>962.4606935206019</v>
      </c>
      <c r="W27" s="43">
        <f aca="true" t="shared" si="6" ref="W27:AF36">(($C$13/50)^W$7)*(W$6/1000*$B27)</f>
        <v>1218.0935654055654</v>
      </c>
      <c r="X27" s="43">
        <f t="shared" si="6"/>
        <v>1336.5602236824523</v>
      </c>
      <c r="Y27" s="43">
        <f t="shared" si="6"/>
        <v>1448.476677074607</v>
      </c>
      <c r="Z27" s="43">
        <f t="shared" si="6"/>
        <v>1554.9076772815451</v>
      </c>
      <c r="AA27" s="43">
        <f t="shared" si="6"/>
        <v>1654.833780711497</v>
      </c>
      <c r="AB27" s="43">
        <f t="shared" si="6"/>
        <v>1844.2227912949559</v>
      </c>
      <c r="AC27" s="48">
        <f t="shared" si="6"/>
        <v>2166.9774598747335</v>
      </c>
      <c r="AD27" s="115">
        <f t="shared" si="6"/>
        <v>940.2144419776885</v>
      </c>
      <c r="AE27" s="43">
        <f t="shared" si="6"/>
        <v>1355.5494779084268</v>
      </c>
      <c r="AF27" s="43">
        <f t="shared" si="6"/>
        <v>1735.0471246937925</v>
      </c>
      <c r="AG27" s="43">
        <f aca="true" t="shared" si="7" ref="AG27:AL36">(($C$13/50)^AG$7)*(AG$6/1000*$B27)</f>
        <v>1912.6550879858985</v>
      </c>
      <c r="AH27" s="43">
        <f t="shared" si="7"/>
        <v>2084.384757038815</v>
      </c>
      <c r="AI27" s="43">
        <f t="shared" si="7"/>
        <v>2250.2298260161756</v>
      </c>
      <c r="AJ27" s="43">
        <f t="shared" si="7"/>
        <v>2408.142113658264</v>
      </c>
      <c r="AK27" s="43">
        <f t="shared" si="7"/>
        <v>2719.102524647797</v>
      </c>
      <c r="AL27" s="48">
        <f t="shared" si="7"/>
        <v>3278.1665094085333</v>
      </c>
    </row>
    <row r="28" spans="2:38" s="1" customFormat="1" ht="15">
      <c r="B28" s="109">
        <v>1500</v>
      </c>
      <c r="C28" s="114">
        <f t="shared" si="4"/>
        <v>0</v>
      </c>
      <c r="D28" s="43">
        <f t="shared" si="4"/>
        <v>536.3729616629007</v>
      </c>
      <c r="E28" s="43">
        <f t="shared" si="4"/>
        <v>679.721480624285</v>
      </c>
      <c r="F28" s="43">
        <f t="shared" si="4"/>
        <v>748.5635048770985</v>
      </c>
      <c r="G28" s="43">
        <f t="shared" si="4"/>
        <v>816.2703785787601</v>
      </c>
      <c r="H28" s="43">
        <f t="shared" si="4"/>
        <v>889.6159790240184</v>
      </c>
      <c r="I28" s="43">
        <f t="shared" si="4"/>
        <v>959.5683196341893</v>
      </c>
      <c r="J28" s="43">
        <f t="shared" si="4"/>
        <v>1098.2037625107978</v>
      </c>
      <c r="K28" s="48">
        <f t="shared" si="4"/>
        <v>1373.2952984082547</v>
      </c>
      <c r="L28" s="114">
        <f t="shared" si="4"/>
        <v>0</v>
      </c>
      <c r="M28" s="43">
        <f t="shared" si="5"/>
        <v>819.0765193662834</v>
      </c>
      <c r="N28" s="43">
        <f t="shared" si="5"/>
        <v>1005.5452197978491</v>
      </c>
      <c r="O28" s="43">
        <f t="shared" si="5"/>
        <v>1096.9054062929183</v>
      </c>
      <c r="P28" s="43">
        <f t="shared" si="5"/>
        <v>1188.229590859264</v>
      </c>
      <c r="Q28" s="43">
        <f t="shared" si="5"/>
        <v>1279.8102652702296</v>
      </c>
      <c r="R28" s="43">
        <f t="shared" si="5"/>
        <v>1370.4483429748213</v>
      </c>
      <c r="S28" s="43">
        <f t="shared" si="5"/>
        <v>1555.4573311826466</v>
      </c>
      <c r="T28" s="48">
        <f t="shared" si="5"/>
        <v>1933.7884578965545</v>
      </c>
      <c r="U28" s="115">
        <f t="shared" si="5"/>
        <v>723.123507150724</v>
      </c>
      <c r="V28" s="43">
        <f t="shared" si="5"/>
        <v>1031.2078859149306</v>
      </c>
      <c r="W28" s="43">
        <f t="shared" si="6"/>
        <v>1305.10024864882</v>
      </c>
      <c r="X28" s="43">
        <f t="shared" si="6"/>
        <v>1432.0288110883416</v>
      </c>
      <c r="Y28" s="43">
        <f t="shared" si="6"/>
        <v>1551.9392968656505</v>
      </c>
      <c r="Z28" s="43">
        <f t="shared" si="6"/>
        <v>1665.972511373084</v>
      </c>
      <c r="AA28" s="43">
        <f t="shared" si="6"/>
        <v>1773.0361936194608</v>
      </c>
      <c r="AB28" s="43">
        <f t="shared" si="6"/>
        <v>1975.9529906731673</v>
      </c>
      <c r="AC28" s="48">
        <f t="shared" si="6"/>
        <v>2321.7615641515</v>
      </c>
      <c r="AD28" s="115">
        <f t="shared" si="6"/>
        <v>1007.3726164046661</v>
      </c>
      <c r="AE28" s="43">
        <f t="shared" si="6"/>
        <v>1452.3744406161713</v>
      </c>
      <c r="AF28" s="43">
        <f t="shared" si="6"/>
        <v>1858.9790621719205</v>
      </c>
      <c r="AG28" s="43">
        <f t="shared" si="7"/>
        <v>2049.2733085563195</v>
      </c>
      <c r="AH28" s="43">
        <f t="shared" si="7"/>
        <v>2233.2693825415877</v>
      </c>
      <c r="AI28" s="43">
        <f t="shared" si="7"/>
        <v>2410.960527874474</v>
      </c>
      <c r="AJ28" s="43">
        <f t="shared" si="7"/>
        <v>2580.152264633854</v>
      </c>
      <c r="AK28" s="43">
        <f t="shared" si="7"/>
        <v>2913.324133551211</v>
      </c>
      <c r="AL28" s="48">
        <f t="shared" si="7"/>
        <v>3512.321260080572</v>
      </c>
    </row>
    <row r="29" spans="2:38" s="1" customFormat="1" ht="15">
      <c r="B29" s="109">
        <v>1600</v>
      </c>
      <c r="C29" s="114">
        <f t="shared" si="4"/>
        <v>0</v>
      </c>
      <c r="D29" s="43">
        <f t="shared" si="4"/>
        <v>572.1311591070942</v>
      </c>
      <c r="E29" s="43">
        <f t="shared" si="4"/>
        <v>725.0362459992373</v>
      </c>
      <c r="F29" s="43">
        <f t="shared" si="4"/>
        <v>798.4677385355717</v>
      </c>
      <c r="G29" s="43">
        <f t="shared" si="4"/>
        <v>870.688403817344</v>
      </c>
      <c r="H29" s="43">
        <f t="shared" si="4"/>
        <v>948.9237109589529</v>
      </c>
      <c r="I29" s="43">
        <f t="shared" si="4"/>
        <v>1023.5395409431352</v>
      </c>
      <c r="J29" s="43">
        <f t="shared" si="4"/>
        <v>1171.4173466781842</v>
      </c>
      <c r="K29" s="48">
        <f t="shared" si="4"/>
        <v>1464.848318302138</v>
      </c>
      <c r="L29" s="114">
        <f t="shared" si="4"/>
        <v>0</v>
      </c>
      <c r="M29" s="43">
        <f t="shared" si="5"/>
        <v>873.6816206573689</v>
      </c>
      <c r="N29" s="43">
        <f t="shared" si="5"/>
        <v>1072.5815677843723</v>
      </c>
      <c r="O29" s="43">
        <f t="shared" si="5"/>
        <v>1170.0324333791127</v>
      </c>
      <c r="P29" s="43">
        <f t="shared" si="5"/>
        <v>1267.444896916548</v>
      </c>
      <c r="Q29" s="43">
        <f t="shared" si="5"/>
        <v>1365.1309496215783</v>
      </c>
      <c r="R29" s="43">
        <f t="shared" si="5"/>
        <v>1461.8115658398094</v>
      </c>
      <c r="S29" s="43">
        <f t="shared" si="5"/>
        <v>1659.1544865948229</v>
      </c>
      <c r="T29" s="48">
        <f t="shared" si="5"/>
        <v>2062.707688422992</v>
      </c>
      <c r="U29" s="115">
        <f t="shared" si="5"/>
        <v>771.3317409607722</v>
      </c>
      <c r="V29" s="43">
        <f t="shared" si="5"/>
        <v>1099.9550783092593</v>
      </c>
      <c r="W29" s="43">
        <f t="shared" si="6"/>
        <v>1392.1069318920747</v>
      </c>
      <c r="X29" s="43">
        <f t="shared" si="6"/>
        <v>1527.497398494231</v>
      </c>
      <c r="Y29" s="43">
        <f t="shared" si="6"/>
        <v>1655.4019166566939</v>
      </c>
      <c r="Z29" s="43">
        <f t="shared" si="6"/>
        <v>1777.037345464623</v>
      </c>
      <c r="AA29" s="43">
        <f t="shared" si="6"/>
        <v>1891.2386065274252</v>
      </c>
      <c r="AB29" s="43">
        <f t="shared" si="6"/>
        <v>2107.6831900513785</v>
      </c>
      <c r="AC29" s="48">
        <f t="shared" si="6"/>
        <v>2476.5456684282667</v>
      </c>
      <c r="AD29" s="115">
        <f t="shared" si="6"/>
        <v>1074.530790831644</v>
      </c>
      <c r="AE29" s="43">
        <f t="shared" si="6"/>
        <v>1549.1994033239164</v>
      </c>
      <c r="AF29" s="43">
        <f t="shared" si="6"/>
        <v>1982.9109996500488</v>
      </c>
      <c r="AG29" s="43">
        <f t="shared" si="7"/>
        <v>2185.8915291267413</v>
      </c>
      <c r="AH29" s="43">
        <f t="shared" si="7"/>
        <v>2382.15400804436</v>
      </c>
      <c r="AI29" s="43">
        <f t="shared" si="7"/>
        <v>2571.691229732772</v>
      </c>
      <c r="AJ29" s="43">
        <f t="shared" si="7"/>
        <v>2752.1624156094445</v>
      </c>
      <c r="AK29" s="43">
        <f t="shared" si="7"/>
        <v>3107.5457424546257</v>
      </c>
      <c r="AL29" s="48">
        <f t="shared" si="7"/>
        <v>3746.47601075261</v>
      </c>
    </row>
    <row r="30" spans="2:38" s="1" customFormat="1" ht="15">
      <c r="B30" s="109">
        <v>1700</v>
      </c>
      <c r="C30" s="114">
        <f t="shared" si="4"/>
        <v>0</v>
      </c>
      <c r="D30" s="43">
        <f t="shared" si="4"/>
        <v>607.8893565512875</v>
      </c>
      <c r="E30" s="43">
        <f t="shared" si="4"/>
        <v>770.3510113741896</v>
      </c>
      <c r="F30" s="43">
        <f t="shared" si="4"/>
        <v>848.371972194045</v>
      </c>
      <c r="G30" s="43">
        <f t="shared" si="4"/>
        <v>925.106429055928</v>
      </c>
      <c r="H30" s="43">
        <f t="shared" si="4"/>
        <v>1008.2314428938877</v>
      </c>
      <c r="I30" s="43">
        <f t="shared" si="4"/>
        <v>1087.5107622520811</v>
      </c>
      <c r="J30" s="43">
        <f t="shared" si="4"/>
        <v>1244.630930845571</v>
      </c>
      <c r="K30" s="48">
        <f t="shared" si="4"/>
        <v>1556.401338196022</v>
      </c>
      <c r="L30" s="114">
        <f t="shared" si="4"/>
        <v>0</v>
      </c>
      <c r="M30" s="43">
        <f t="shared" si="5"/>
        <v>928.2867219484544</v>
      </c>
      <c r="N30" s="43">
        <f t="shared" si="5"/>
        <v>1139.6179157708957</v>
      </c>
      <c r="O30" s="43">
        <f t="shared" si="5"/>
        <v>1243.1594604653073</v>
      </c>
      <c r="P30" s="43">
        <f t="shared" si="5"/>
        <v>1346.6602029738324</v>
      </c>
      <c r="Q30" s="43">
        <f t="shared" si="5"/>
        <v>1450.4516339729269</v>
      </c>
      <c r="R30" s="43">
        <f t="shared" si="5"/>
        <v>1553.1747887047975</v>
      </c>
      <c r="S30" s="43">
        <f t="shared" si="5"/>
        <v>1762.8516420069996</v>
      </c>
      <c r="T30" s="48">
        <f t="shared" si="5"/>
        <v>2191.6269189494287</v>
      </c>
      <c r="U30" s="115">
        <f t="shared" si="5"/>
        <v>819.5399747708205</v>
      </c>
      <c r="V30" s="43">
        <f t="shared" si="5"/>
        <v>1168.7022707035878</v>
      </c>
      <c r="W30" s="43">
        <f t="shared" si="6"/>
        <v>1479.1136151353294</v>
      </c>
      <c r="X30" s="43">
        <f t="shared" si="6"/>
        <v>1622.9659859001204</v>
      </c>
      <c r="Y30" s="43">
        <f t="shared" si="6"/>
        <v>1758.8645364477372</v>
      </c>
      <c r="Z30" s="43">
        <f t="shared" si="6"/>
        <v>1888.1021795561621</v>
      </c>
      <c r="AA30" s="43">
        <f t="shared" si="6"/>
        <v>2009.441019435389</v>
      </c>
      <c r="AB30" s="43">
        <f t="shared" si="6"/>
        <v>2239.4133894295896</v>
      </c>
      <c r="AC30" s="48">
        <f t="shared" si="6"/>
        <v>2631.3297727050335</v>
      </c>
      <c r="AD30" s="115">
        <f t="shared" si="6"/>
        <v>1141.6889652586217</v>
      </c>
      <c r="AE30" s="43">
        <f t="shared" si="6"/>
        <v>1646.024366031661</v>
      </c>
      <c r="AF30" s="43">
        <f t="shared" si="6"/>
        <v>2106.842937128177</v>
      </c>
      <c r="AG30" s="43">
        <f t="shared" si="7"/>
        <v>2322.509749697162</v>
      </c>
      <c r="AH30" s="43">
        <f t="shared" si="7"/>
        <v>2531.0386335471326</v>
      </c>
      <c r="AI30" s="43">
        <f t="shared" si="7"/>
        <v>2732.4219315910705</v>
      </c>
      <c r="AJ30" s="43">
        <f t="shared" si="7"/>
        <v>2924.1725665850345</v>
      </c>
      <c r="AK30" s="43">
        <f t="shared" si="7"/>
        <v>3301.76735135804</v>
      </c>
      <c r="AL30" s="48">
        <f t="shared" si="7"/>
        <v>3980.630761424648</v>
      </c>
    </row>
    <row r="31" spans="2:38" s="1" customFormat="1" ht="15">
      <c r="B31" s="109">
        <v>1800</v>
      </c>
      <c r="C31" s="114">
        <f t="shared" si="4"/>
        <v>0</v>
      </c>
      <c r="D31" s="43">
        <f t="shared" si="4"/>
        <v>643.6475539954808</v>
      </c>
      <c r="E31" s="43">
        <f t="shared" si="4"/>
        <v>815.665776749142</v>
      </c>
      <c r="F31" s="43">
        <f t="shared" si="4"/>
        <v>898.2762058525183</v>
      </c>
      <c r="G31" s="43">
        <f t="shared" si="4"/>
        <v>979.524454294512</v>
      </c>
      <c r="H31" s="43">
        <f t="shared" si="4"/>
        <v>1067.5391748288223</v>
      </c>
      <c r="I31" s="43">
        <f t="shared" si="4"/>
        <v>1151.4819835610272</v>
      </c>
      <c r="J31" s="43">
        <f t="shared" si="4"/>
        <v>1317.8445150129576</v>
      </c>
      <c r="K31" s="48">
        <f t="shared" si="4"/>
        <v>1647.9543580899056</v>
      </c>
      <c r="L31" s="114">
        <f t="shared" si="4"/>
        <v>0</v>
      </c>
      <c r="M31" s="43">
        <f t="shared" si="5"/>
        <v>982.89182323954</v>
      </c>
      <c r="N31" s="43">
        <f t="shared" si="5"/>
        <v>1206.654263757419</v>
      </c>
      <c r="O31" s="43">
        <f t="shared" si="5"/>
        <v>1316.2864875515018</v>
      </c>
      <c r="P31" s="43">
        <f t="shared" si="5"/>
        <v>1425.8755090311167</v>
      </c>
      <c r="Q31" s="43">
        <f t="shared" si="5"/>
        <v>1535.7723183242754</v>
      </c>
      <c r="R31" s="43">
        <f t="shared" si="5"/>
        <v>1644.5380115697856</v>
      </c>
      <c r="S31" s="43">
        <f t="shared" si="5"/>
        <v>1866.5487974191758</v>
      </c>
      <c r="T31" s="48">
        <f t="shared" si="5"/>
        <v>2320.5461494758656</v>
      </c>
      <c r="U31" s="115">
        <f t="shared" si="5"/>
        <v>867.7482085808688</v>
      </c>
      <c r="V31" s="43">
        <f t="shared" si="5"/>
        <v>1237.4494630979166</v>
      </c>
      <c r="W31" s="43">
        <f t="shared" si="6"/>
        <v>1566.120298378584</v>
      </c>
      <c r="X31" s="43">
        <f t="shared" si="6"/>
        <v>1718.43457330601</v>
      </c>
      <c r="Y31" s="43">
        <f t="shared" si="6"/>
        <v>1862.3271562387806</v>
      </c>
      <c r="Z31" s="43">
        <f t="shared" si="6"/>
        <v>1999.1670136477007</v>
      </c>
      <c r="AA31" s="43">
        <f t="shared" si="6"/>
        <v>2127.643432343353</v>
      </c>
      <c r="AB31" s="43">
        <f t="shared" si="6"/>
        <v>2371.1435888078004</v>
      </c>
      <c r="AC31" s="48">
        <f t="shared" si="6"/>
        <v>2786.1138769818003</v>
      </c>
      <c r="AD31" s="115">
        <f t="shared" si="6"/>
        <v>1208.8471396855994</v>
      </c>
      <c r="AE31" s="43">
        <f t="shared" si="6"/>
        <v>1742.8493287394058</v>
      </c>
      <c r="AF31" s="43">
        <f t="shared" si="6"/>
        <v>2230.774874606305</v>
      </c>
      <c r="AG31" s="43">
        <f t="shared" si="7"/>
        <v>2459.127970267584</v>
      </c>
      <c r="AH31" s="43">
        <f t="shared" si="7"/>
        <v>2679.9232590499055</v>
      </c>
      <c r="AI31" s="43">
        <f t="shared" si="7"/>
        <v>2893.1526334493688</v>
      </c>
      <c r="AJ31" s="43">
        <f t="shared" si="7"/>
        <v>3096.182717560625</v>
      </c>
      <c r="AK31" s="43">
        <f t="shared" si="7"/>
        <v>3495.9889602614535</v>
      </c>
      <c r="AL31" s="48">
        <f t="shared" si="7"/>
        <v>4214.785512096686</v>
      </c>
    </row>
    <row r="32" spans="2:38" s="1" customFormat="1" ht="15">
      <c r="B32" s="109">
        <v>1900</v>
      </c>
      <c r="C32" s="114">
        <f t="shared" si="4"/>
        <v>0</v>
      </c>
      <c r="D32" s="43">
        <f t="shared" si="4"/>
        <v>679.4057514396743</v>
      </c>
      <c r="E32" s="43">
        <f t="shared" si="4"/>
        <v>860.9805421240943</v>
      </c>
      <c r="F32" s="43">
        <f t="shared" si="4"/>
        <v>948.1804395109915</v>
      </c>
      <c r="G32" s="43">
        <f t="shared" si="4"/>
        <v>1033.942479533096</v>
      </c>
      <c r="H32" s="43">
        <f t="shared" si="4"/>
        <v>1126.8469067637568</v>
      </c>
      <c r="I32" s="43">
        <f t="shared" si="4"/>
        <v>1215.453204869973</v>
      </c>
      <c r="J32" s="43">
        <f t="shared" si="4"/>
        <v>1391.058099180344</v>
      </c>
      <c r="K32" s="48">
        <f t="shared" si="4"/>
        <v>1739.507377983789</v>
      </c>
      <c r="L32" s="114">
        <f t="shared" si="4"/>
        <v>0</v>
      </c>
      <c r="M32" s="43">
        <f t="shared" si="5"/>
        <v>1037.4969245306256</v>
      </c>
      <c r="N32" s="43">
        <f t="shared" si="5"/>
        <v>1273.690611743942</v>
      </c>
      <c r="O32" s="43">
        <f t="shared" si="5"/>
        <v>1389.4135146376964</v>
      </c>
      <c r="P32" s="43">
        <f t="shared" si="5"/>
        <v>1505.090815088401</v>
      </c>
      <c r="Q32" s="43">
        <f t="shared" si="5"/>
        <v>1621.0930026756241</v>
      </c>
      <c r="R32" s="43">
        <f t="shared" si="5"/>
        <v>1735.9012344347736</v>
      </c>
      <c r="S32" s="43">
        <f t="shared" si="5"/>
        <v>1970.2459528313523</v>
      </c>
      <c r="T32" s="48">
        <f t="shared" si="5"/>
        <v>2449.4653800023025</v>
      </c>
      <c r="U32" s="115">
        <f t="shared" si="5"/>
        <v>915.956442390917</v>
      </c>
      <c r="V32" s="43">
        <f t="shared" si="5"/>
        <v>1306.1966554922453</v>
      </c>
      <c r="W32" s="43">
        <f t="shared" si="6"/>
        <v>1653.1269816218387</v>
      </c>
      <c r="X32" s="43">
        <f t="shared" si="6"/>
        <v>1813.9031607118993</v>
      </c>
      <c r="Y32" s="43">
        <f t="shared" si="6"/>
        <v>1965.789776029824</v>
      </c>
      <c r="Z32" s="43">
        <f t="shared" si="6"/>
        <v>2110.2318477392396</v>
      </c>
      <c r="AA32" s="43">
        <f t="shared" si="6"/>
        <v>2245.8458452513173</v>
      </c>
      <c r="AB32" s="43">
        <f t="shared" si="6"/>
        <v>2502.8737881860116</v>
      </c>
      <c r="AC32" s="48">
        <f t="shared" si="6"/>
        <v>2940.897981258567</v>
      </c>
      <c r="AD32" s="115">
        <f t="shared" si="6"/>
        <v>1276.0053141125773</v>
      </c>
      <c r="AE32" s="43">
        <f t="shared" si="6"/>
        <v>1839.6742914471506</v>
      </c>
      <c r="AF32" s="43">
        <f t="shared" si="6"/>
        <v>2354.706812084433</v>
      </c>
      <c r="AG32" s="43">
        <f t="shared" si="7"/>
        <v>2595.746190838005</v>
      </c>
      <c r="AH32" s="43">
        <f t="shared" si="7"/>
        <v>2828.807884552678</v>
      </c>
      <c r="AI32" s="43">
        <f t="shared" si="7"/>
        <v>3053.8833353076666</v>
      </c>
      <c r="AJ32" s="43">
        <f t="shared" si="7"/>
        <v>3268.1928685362154</v>
      </c>
      <c r="AK32" s="43">
        <f t="shared" si="7"/>
        <v>3690.2105691648676</v>
      </c>
      <c r="AL32" s="48">
        <f t="shared" si="7"/>
        <v>4448.940262768724</v>
      </c>
    </row>
    <row r="33" spans="2:38" s="1" customFormat="1" ht="15">
      <c r="B33" s="109">
        <v>2000</v>
      </c>
      <c r="C33" s="114">
        <f t="shared" si="4"/>
        <v>0</v>
      </c>
      <c r="D33" s="43">
        <f t="shared" si="4"/>
        <v>715.1639488838676</v>
      </c>
      <c r="E33" s="43">
        <f t="shared" si="4"/>
        <v>906.2953074990467</v>
      </c>
      <c r="F33" s="43">
        <f t="shared" si="4"/>
        <v>998.0846731694646</v>
      </c>
      <c r="G33" s="43">
        <f t="shared" si="4"/>
        <v>1088.36050477168</v>
      </c>
      <c r="H33" s="43">
        <f t="shared" si="4"/>
        <v>1186.1546386986913</v>
      </c>
      <c r="I33" s="43">
        <f t="shared" si="4"/>
        <v>1279.424426178919</v>
      </c>
      <c r="J33" s="43">
        <f t="shared" si="4"/>
        <v>1464.2716833477305</v>
      </c>
      <c r="K33" s="48">
        <f t="shared" si="4"/>
        <v>1831.0603978776726</v>
      </c>
      <c r="L33" s="114">
        <f t="shared" si="4"/>
        <v>0</v>
      </c>
      <c r="M33" s="43">
        <f t="shared" si="5"/>
        <v>1092.102025821711</v>
      </c>
      <c r="N33" s="43">
        <f t="shared" si="5"/>
        <v>1340.7269597304655</v>
      </c>
      <c r="O33" s="43">
        <f t="shared" si="5"/>
        <v>1462.540541723891</v>
      </c>
      <c r="P33" s="43">
        <f t="shared" si="5"/>
        <v>1584.3061211456854</v>
      </c>
      <c r="Q33" s="43">
        <f t="shared" si="5"/>
        <v>1706.4136870269726</v>
      </c>
      <c r="R33" s="43">
        <f t="shared" si="5"/>
        <v>1827.2644572997617</v>
      </c>
      <c r="S33" s="43">
        <f t="shared" si="5"/>
        <v>2073.943108243529</v>
      </c>
      <c r="T33" s="48">
        <f t="shared" si="5"/>
        <v>2578.3846105287394</v>
      </c>
      <c r="U33" s="115">
        <f t="shared" si="5"/>
        <v>964.1646762009652</v>
      </c>
      <c r="V33" s="43">
        <f t="shared" si="5"/>
        <v>1374.943847886574</v>
      </c>
      <c r="W33" s="43">
        <f t="shared" si="6"/>
        <v>1740.1336648650936</v>
      </c>
      <c r="X33" s="43">
        <f t="shared" si="6"/>
        <v>1909.371748117789</v>
      </c>
      <c r="Y33" s="43">
        <f t="shared" si="6"/>
        <v>2069.2523958208676</v>
      </c>
      <c r="Z33" s="43">
        <f t="shared" si="6"/>
        <v>2221.2966818307787</v>
      </c>
      <c r="AA33" s="43">
        <f t="shared" si="6"/>
        <v>2364.048258159281</v>
      </c>
      <c r="AB33" s="43">
        <f t="shared" si="6"/>
        <v>2634.6039875642227</v>
      </c>
      <c r="AC33" s="48">
        <f t="shared" si="6"/>
        <v>3095.6820855353335</v>
      </c>
      <c r="AD33" s="115">
        <f t="shared" si="6"/>
        <v>1343.163488539555</v>
      </c>
      <c r="AE33" s="43">
        <f t="shared" si="6"/>
        <v>1936.4992541548952</v>
      </c>
      <c r="AF33" s="43">
        <f t="shared" si="6"/>
        <v>2478.638749562561</v>
      </c>
      <c r="AG33" s="43">
        <f t="shared" si="7"/>
        <v>2732.3644114084263</v>
      </c>
      <c r="AH33" s="43">
        <f t="shared" si="7"/>
        <v>2977.6925100554504</v>
      </c>
      <c r="AI33" s="43">
        <f t="shared" si="7"/>
        <v>3214.6140371659653</v>
      </c>
      <c r="AJ33" s="43">
        <f t="shared" si="7"/>
        <v>3440.2030195118055</v>
      </c>
      <c r="AK33" s="43">
        <f t="shared" si="7"/>
        <v>3884.4321780682817</v>
      </c>
      <c r="AL33" s="48">
        <f t="shared" si="7"/>
        <v>4683.095013440762</v>
      </c>
    </row>
    <row r="34" spans="2:38" s="1" customFormat="1" ht="15">
      <c r="B34" s="109">
        <v>2100</v>
      </c>
      <c r="C34" s="114">
        <f t="shared" si="4"/>
        <v>0</v>
      </c>
      <c r="D34" s="43">
        <f t="shared" si="4"/>
        <v>750.922146328061</v>
      </c>
      <c r="E34" s="43">
        <f t="shared" si="4"/>
        <v>951.6100728739991</v>
      </c>
      <c r="F34" s="43">
        <f t="shared" si="4"/>
        <v>1047.988906827938</v>
      </c>
      <c r="G34" s="43">
        <f t="shared" si="4"/>
        <v>1142.778530010264</v>
      </c>
      <c r="H34" s="43">
        <f t="shared" si="4"/>
        <v>1245.462370633626</v>
      </c>
      <c r="I34" s="43">
        <f t="shared" si="4"/>
        <v>1343.395647487865</v>
      </c>
      <c r="J34" s="43">
        <f t="shared" si="4"/>
        <v>1537.485267515117</v>
      </c>
      <c r="K34" s="48">
        <f t="shared" si="4"/>
        <v>1922.6134177715564</v>
      </c>
      <c r="L34" s="114">
        <f t="shared" si="4"/>
        <v>0</v>
      </c>
      <c r="M34" s="43">
        <f t="shared" si="5"/>
        <v>1146.7071271127966</v>
      </c>
      <c r="N34" s="43">
        <f t="shared" si="5"/>
        <v>1407.7633077169887</v>
      </c>
      <c r="O34" s="43">
        <f t="shared" si="5"/>
        <v>1535.6675688100854</v>
      </c>
      <c r="P34" s="43">
        <f t="shared" si="5"/>
        <v>1663.5214272029696</v>
      </c>
      <c r="Q34" s="43">
        <f t="shared" si="5"/>
        <v>1791.7343713783214</v>
      </c>
      <c r="R34" s="43">
        <f t="shared" si="5"/>
        <v>1918.62768016475</v>
      </c>
      <c r="S34" s="43">
        <f t="shared" si="5"/>
        <v>2177.640263655705</v>
      </c>
      <c r="T34" s="48">
        <f t="shared" si="5"/>
        <v>2707.3038410551767</v>
      </c>
      <c r="U34" s="115">
        <f t="shared" si="5"/>
        <v>1012.3729100110136</v>
      </c>
      <c r="V34" s="43">
        <f t="shared" si="5"/>
        <v>1443.6910402809028</v>
      </c>
      <c r="W34" s="43">
        <f t="shared" si="6"/>
        <v>1827.1403481083482</v>
      </c>
      <c r="X34" s="43">
        <f t="shared" si="6"/>
        <v>2004.8403355236783</v>
      </c>
      <c r="Y34" s="43">
        <f t="shared" si="6"/>
        <v>2172.715015611911</v>
      </c>
      <c r="Z34" s="43">
        <f t="shared" si="6"/>
        <v>2332.3615159223177</v>
      </c>
      <c r="AA34" s="43">
        <f t="shared" si="6"/>
        <v>2482.2506710672455</v>
      </c>
      <c r="AB34" s="43">
        <f t="shared" si="6"/>
        <v>2766.334186942434</v>
      </c>
      <c r="AC34" s="48">
        <f t="shared" si="6"/>
        <v>3250.4661898121008</v>
      </c>
      <c r="AD34" s="115">
        <f t="shared" si="6"/>
        <v>1410.3216629665326</v>
      </c>
      <c r="AE34" s="43">
        <f t="shared" si="6"/>
        <v>2033.3242168626402</v>
      </c>
      <c r="AF34" s="43">
        <f t="shared" si="6"/>
        <v>2602.570687040689</v>
      </c>
      <c r="AG34" s="43">
        <f t="shared" si="7"/>
        <v>2868.9826319788476</v>
      </c>
      <c r="AH34" s="43">
        <f t="shared" si="7"/>
        <v>3126.5771355582233</v>
      </c>
      <c r="AI34" s="43">
        <f t="shared" si="7"/>
        <v>3375.3447390242636</v>
      </c>
      <c r="AJ34" s="43">
        <f t="shared" si="7"/>
        <v>3612.213170487396</v>
      </c>
      <c r="AK34" s="43">
        <f t="shared" si="7"/>
        <v>4078.653786971696</v>
      </c>
      <c r="AL34" s="48">
        <f t="shared" si="7"/>
        <v>4917.2497641128</v>
      </c>
    </row>
    <row r="35" spans="2:38" s="1" customFormat="1" ht="15">
      <c r="B35" s="109">
        <v>2200</v>
      </c>
      <c r="C35" s="114">
        <f t="shared" si="4"/>
        <v>0</v>
      </c>
      <c r="D35" s="43">
        <f t="shared" si="4"/>
        <v>786.6803437722544</v>
      </c>
      <c r="E35" s="43">
        <f t="shared" si="4"/>
        <v>996.9248382489512</v>
      </c>
      <c r="F35" s="43">
        <f t="shared" si="4"/>
        <v>1097.8931404864113</v>
      </c>
      <c r="G35" s="43">
        <f t="shared" si="4"/>
        <v>1197.196555248848</v>
      </c>
      <c r="H35" s="43">
        <f t="shared" si="4"/>
        <v>1304.7701025685606</v>
      </c>
      <c r="I35" s="43">
        <f t="shared" si="4"/>
        <v>1407.3668687968109</v>
      </c>
      <c r="J35" s="43">
        <f t="shared" si="4"/>
        <v>1610.6988516825033</v>
      </c>
      <c r="K35" s="48">
        <f t="shared" si="4"/>
        <v>2014.16643766544</v>
      </c>
      <c r="L35" s="114">
        <f t="shared" si="4"/>
        <v>0</v>
      </c>
      <c r="M35" s="43">
        <f t="shared" si="5"/>
        <v>1201.3122284038823</v>
      </c>
      <c r="N35" s="43">
        <f t="shared" si="5"/>
        <v>1474.7996557035121</v>
      </c>
      <c r="O35" s="43">
        <f t="shared" si="5"/>
        <v>1608.79459589628</v>
      </c>
      <c r="P35" s="43">
        <f t="shared" si="5"/>
        <v>1742.736733260254</v>
      </c>
      <c r="Q35" s="43">
        <f t="shared" si="5"/>
        <v>1877.0550557296701</v>
      </c>
      <c r="R35" s="43">
        <f t="shared" si="5"/>
        <v>2009.9909030297379</v>
      </c>
      <c r="S35" s="43">
        <f t="shared" si="5"/>
        <v>2281.337419067882</v>
      </c>
      <c r="T35" s="48">
        <f t="shared" si="5"/>
        <v>2836.2230715816136</v>
      </c>
      <c r="U35" s="115">
        <f t="shared" si="5"/>
        <v>1060.581143821062</v>
      </c>
      <c r="V35" s="43">
        <f t="shared" si="5"/>
        <v>1512.4382326752316</v>
      </c>
      <c r="W35" s="43">
        <f t="shared" si="6"/>
        <v>1914.147031351603</v>
      </c>
      <c r="X35" s="43">
        <f t="shared" si="6"/>
        <v>2100.308922929568</v>
      </c>
      <c r="Y35" s="43">
        <f t="shared" si="6"/>
        <v>2276.1776354029544</v>
      </c>
      <c r="Z35" s="43">
        <f t="shared" si="6"/>
        <v>2443.426350013857</v>
      </c>
      <c r="AA35" s="43">
        <f t="shared" si="6"/>
        <v>2600.453083975209</v>
      </c>
      <c r="AB35" s="43">
        <f t="shared" si="6"/>
        <v>2898.064386320645</v>
      </c>
      <c r="AC35" s="48">
        <f t="shared" si="6"/>
        <v>3405.250294088867</v>
      </c>
      <c r="AD35" s="115">
        <f t="shared" si="6"/>
        <v>1477.4798373935103</v>
      </c>
      <c r="AE35" s="43">
        <f t="shared" si="6"/>
        <v>2130.1491795703846</v>
      </c>
      <c r="AF35" s="43">
        <f t="shared" si="6"/>
        <v>2726.502624518817</v>
      </c>
      <c r="AG35" s="43">
        <f t="shared" si="7"/>
        <v>3005.600852549269</v>
      </c>
      <c r="AH35" s="43">
        <f t="shared" si="7"/>
        <v>3275.4617610609953</v>
      </c>
      <c r="AI35" s="43">
        <f t="shared" si="7"/>
        <v>3536.0754408825615</v>
      </c>
      <c r="AJ35" s="43">
        <f t="shared" si="7"/>
        <v>3784.223321462986</v>
      </c>
      <c r="AK35" s="43">
        <f t="shared" si="7"/>
        <v>4272.87539587511</v>
      </c>
      <c r="AL35" s="48">
        <f t="shared" si="7"/>
        <v>5151.404514784839</v>
      </c>
    </row>
    <row r="36" spans="2:38" s="1" customFormat="1" ht="15">
      <c r="B36" s="109">
        <v>2300</v>
      </c>
      <c r="C36" s="114">
        <f t="shared" si="4"/>
        <v>0</v>
      </c>
      <c r="D36" s="43">
        <f t="shared" si="4"/>
        <v>822.4385412164478</v>
      </c>
      <c r="E36" s="43">
        <f t="shared" si="4"/>
        <v>1042.2396036239036</v>
      </c>
      <c r="F36" s="43">
        <f t="shared" si="4"/>
        <v>1147.7973741448845</v>
      </c>
      <c r="G36" s="43">
        <f t="shared" si="4"/>
        <v>1251.614580487432</v>
      </c>
      <c r="H36" s="43">
        <f t="shared" si="4"/>
        <v>1364.077834503495</v>
      </c>
      <c r="I36" s="43">
        <f t="shared" si="4"/>
        <v>1471.338090105757</v>
      </c>
      <c r="J36" s="43">
        <f t="shared" si="4"/>
        <v>1683.91243584989</v>
      </c>
      <c r="K36" s="48">
        <f t="shared" si="4"/>
        <v>2105.7194575593235</v>
      </c>
      <c r="L36" s="114">
        <f t="shared" si="4"/>
        <v>0</v>
      </c>
      <c r="M36" s="43">
        <f t="shared" si="5"/>
        <v>1255.9173296949677</v>
      </c>
      <c r="N36" s="43">
        <f t="shared" si="5"/>
        <v>1541.836003690035</v>
      </c>
      <c r="O36" s="43">
        <f t="shared" si="5"/>
        <v>1681.9216229824747</v>
      </c>
      <c r="P36" s="43">
        <f t="shared" si="5"/>
        <v>1821.952039317538</v>
      </c>
      <c r="Q36" s="43">
        <f t="shared" si="5"/>
        <v>1962.3757400810184</v>
      </c>
      <c r="R36" s="43">
        <f t="shared" si="5"/>
        <v>2101.354125894726</v>
      </c>
      <c r="S36" s="43">
        <f t="shared" si="5"/>
        <v>2385.034574480058</v>
      </c>
      <c r="T36" s="48">
        <f t="shared" si="5"/>
        <v>2965.1423021080504</v>
      </c>
      <c r="U36" s="115">
        <f t="shared" si="5"/>
        <v>1108.78937763111</v>
      </c>
      <c r="V36" s="43">
        <f t="shared" si="5"/>
        <v>1581.1854250695603</v>
      </c>
      <c r="W36" s="43">
        <f t="shared" si="6"/>
        <v>2001.1537145948573</v>
      </c>
      <c r="X36" s="43">
        <f t="shared" si="6"/>
        <v>2195.777510335457</v>
      </c>
      <c r="Y36" s="43">
        <f t="shared" si="6"/>
        <v>2379.6402551939977</v>
      </c>
      <c r="Z36" s="43">
        <f t="shared" si="6"/>
        <v>2554.4911841053954</v>
      </c>
      <c r="AA36" s="43">
        <f t="shared" si="6"/>
        <v>2718.6554968831733</v>
      </c>
      <c r="AB36" s="43">
        <f t="shared" si="6"/>
        <v>3029.7945856988567</v>
      </c>
      <c r="AC36" s="48">
        <f t="shared" si="6"/>
        <v>3560.0343983656335</v>
      </c>
      <c r="AD36" s="115">
        <f t="shared" si="6"/>
        <v>1544.638011820488</v>
      </c>
      <c r="AE36" s="43">
        <f t="shared" si="6"/>
        <v>2226.9741422781294</v>
      </c>
      <c r="AF36" s="43">
        <f t="shared" si="6"/>
        <v>2850.434561996945</v>
      </c>
      <c r="AG36" s="43">
        <f t="shared" si="7"/>
        <v>3142.2190731196906</v>
      </c>
      <c r="AH36" s="43">
        <f t="shared" si="7"/>
        <v>3424.346386563768</v>
      </c>
      <c r="AI36" s="43">
        <f t="shared" si="7"/>
        <v>3696.80614274086</v>
      </c>
      <c r="AJ36" s="43">
        <f t="shared" si="7"/>
        <v>3956.2334724385764</v>
      </c>
      <c r="AK36" s="43">
        <f t="shared" si="7"/>
        <v>4467.097004778524</v>
      </c>
      <c r="AL36" s="48">
        <f t="shared" si="7"/>
        <v>5385.559265456877</v>
      </c>
    </row>
    <row r="37" spans="2:38" s="1" customFormat="1" ht="15">
      <c r="B37" s="109">
        <v>2400</v>
      </c>
      <c r="C37" s="114">
        <f aca="true" t="shared" si="8" ref="C37:L43">(($C$13/50)^C$7)*(C$6/1000*$B37)</f>
        <v>0</v>
      </c>
      <c r="D37" s="43">
        <f t="shared" si="8"/>
        <v>858.1967386606411</v>
      </c>
      <c r="E37" s="43">
        <f t="shared" si="8"/>
        <v>1087.554368998856</v>
      </c>
      <c r="F37" s="43">
        <f t="shared" si="8"/>
        <v>1197.7016078033575</v>
      </c>
      <c r="G37" s="43">
        <f t="shared" si="8"/>
        <v>1306.032605726016</v>
      </c>
      <c r="H37" s="43">
        <f t="shared" si="8"/>
        <v>1423.3855664384296</v>
      </c>
      <c r="I37" s="43">
        <f t="shared" si="8"/>
        <v>1535.3093114147027</v>
      </c>
      <c r="J37" s="43">
        <f t="shared" si="8"/>
        <v>1757.1260200172765</v>
      </c>
      <c r="K37" s="48">
        <f t="shared" si="8"/>
        <v>2197.272477453207</v>
      </c>
      <c r="L37" s="114">
        <f t="shared" si="8"/>
        <v>0</v>
      </c>
      <c r="M37" s="43">
        <f aca="true" t="shared" si="9" ref="M37:V43">(($C$13/50)^M$7)*(M$6/1000*$B37)</f>
        <v>1310.5224309860535</v>
      </c>
      <c r="N37" s="43">
        <f t="shared" si="9"/>
        <v>1608.8723516765585</v>
      </c>
      <c r="O37" s="43">
        <f t="shared" si="9"/>
        <v>1755.048650068669</v>
      </c>
      <c r="P37" s="43">
        <f t="shared" si="9"/>
        <v>1901.1673453748222</v>
      </c>
      <c r="Q37" s="43">
        <f t="shared" si="9"/>
        <v>2047.6964244323672</v>
      </c>
      <c r="R37" s="43">
        <f t="shared" si="9"/>
        <v>2192.717348759714</v>
      </c>
      <c r="S37" s="43">
        <f t="shared" si="9"/>
        <v>2488.7317298922344</v>
      </c>
      <c r="T37" s="48">
        <f t="shared" si="9"/>
        <v>3094.061532634488</v>
      </c>
      <c r="U37" s="115">
        <f t="shared" si="9"/>
        <v>1156.9976114411584</v>
      </c>
      <c r="V37" s="43">
        <f t="shared" si="9"/>
        <v>1649.9326174638886</v>
      </c>
      <c r="W37" s="43">
        <f aca="true" t="shared" si="10" ref="W37:AF43">(($C$13/50)^W$7)*(W$6/1000*$B37)</f>
        <v>2088.160397838112</v>
      </c>
      <c r="X37" s="43">
        <f t="shared" si="10"/>
        <v>2291.2460977413466</v>
      </c>
      <c r="Y37" s="43">
        <f t="shared" si="10"/>
        <v>2483.1028749850407</v>
      </c>
      <c r="Z37" s="43">
        <f t="shared" si="10"/>
        <v>2665.5560181969345</v>
      </c>
      <c r="AA37" s="43">
        <f t="shared" si="10"/>
        <v>2836.8579097911374</v>
      </c>
      <c r="AB37" s="43">
        <f t="shared" si="10"/>
        <v>3161.524785077068</v>
      </c>
      <c r="AC37" s="48">
        <f t="shared" si="10"/>
        <v>3714.8185026424003</v>
      </c>
      <c r="AD37" s="115">
        <f t="shared" si="10"/>
        <v>1611.7961862474658</v>
      </c>
      <c r="AE37" s="43">
        <f t="shared" si="10"/>
        <v>2323.7991049858747</v>
      </c>
      <c r="AF37" s="43">
        <f t="shared" si="10"/>
        <v>2974.366499475073</v>
      </c>
      <c r="AG37" s="43">
        <f aca="true" t="shared" si="11" ref="AG37:AL43">(($C$13/50)^AG$7)*(AG$6/1000*$B37)</f>
        <v>3278.8372936901114</v>
      </c>
      <c r="AH37" s="43">
        <f t="shared" si="11"/>
        <v>3573.23101206654</v>
      </c>
      <c r="AI37" s="43">
        <f t="shared" si="11"/>
        <v>3857.536844599158</v>
      </c>
      <c r="AJ37" s="43">
        <f t="shared" si="11"/>
        <v>4128.243623414167</v>
      </c>
      <c r="AK37" s="43">
        <f t="shared" si="11"/>
        <v>4661.318613681938</v>
      </c>
      <c r="AL37" s="48">
        <f t="shared" si="11"/>
        <v>5619.714016128915</v>
      </c>
    </row>
    <row r="38" spans="2:38" s="1" customFormat="1" ht="15">
      <c r="B38" s="109">
        <v>2500</v>
      </c>
      <c r="C38" s="114">
        <f t="shared" si="8"/>
        <v>0</v>
      </c>
      <c r="D38" s="43">
        <f t="shared" si="8"/>
        <v>893.9549361048346</v>
      </c>
      <c r="E38" s="43">
        <f t="shared" si="8"/>
        <v>1132.8691343738083</v>
      </c>
      <c r="F38" s="43">
        <f t="shared" si="8"/>
        <v>1247.6058414618308</v>
      </c>
      <c r="G38" s="43">
        <f t="shared" si="8"/>
        <v>1360.4506309646001</v>
      </c>
      <c r="H38" s="43">
        <f t="shared" si="8"/>
        <v>1482.693298373364</v>
      </c>
      <c r="I38" s="43">
        <f t="shared" si="8"/>
        <v>1599.2805327236488</v>
      </c>
      <c r="J38" s="43">
        <f t="shared" si="8"/>
        <v>1830.3396041846631</v>
      </c>
      <c r="K38" s="48">
        <f t="shared" si="8"/>
        <v>2288.8254973470907</v>
      </c>
      <c r="L38" s="114">
        <f t="shared" si="8"/>
        <v>0</v>
      </c>
      <c r="M38" s="43">
        <f t="shared" si="9"/>
        <v>1365.127532277139</v>
      </c>
      <c r="N38" s="43">
        <f t="shared" si="9"/>
        <v>1675.9086996630817</v>
      </c>
      <c r="O38" s="43">
        <f t="shared" si="9"/>
        <v>1828.1756771548637</v>
      </c>
      <c r="P38" s="43">
        <f t="shared" si="9"/>
        <v>1980.3826514321067</v>
      </c>
      <c r="Q38" s="43">
        <f t="shared" si="9"/>
        <v>2133.017108783716</v>
      </c>
      <c r="R38" s="43">
        <f t="shared" si="9"/>
        <v>2284.080571624702</v>
      </c>
      <c r="S38" s="43">
        <f t="shared" si="9"/>
        <v>2592.428885304411</v>
      </c>
      <c r="T38" s="48">
        <f t="shared" si="9"/>
        <v>3222.980763160924</v>
      </c>
      <c r="U38" s="115">
        <f t="shared" si="9"/>
        <v>1205.2058452512067</v>
      </c>
      <c r="V38" s="43">
        <f t="shared" si="9"/>
        <v>1718.6798098582174</v>
      </c>
      <c r="W38" s="43">
        <f t="shared" si="10"/>
        <v>2175.167081081367</v>
      </c>
      <c r="X38" s="43">
        <f t="shared" si="10"/>
        <v>2386.714685147236</v>
      </c>
      <c r="Y38" s="43">
        <f t="shared" si="10"/>
        <v>2586.565494776084</v>
      </c>
      <c r="Z38" s="43">
        <f t="shared" si="10"/>
        <v>2776.6208522884735</v>
      </c>
      <c r="AA38" s="43">
        <f t="shared" si="10"/>
        <v>2955.0603226991016</v>
      </c>
      <c r="AB38" s="43">
        <f t="shared" si="10"/>
        <v>3293.2549844552786</v>
      </c>
      <c r="AC38" s="48">
        <f t="shared" si="10"/>
        <v>3869.6026069191666</v>
      </c>
      <c r="AD38" s="115">
        <f t="shared" si="10"/>
        <v>1678.9543606744435</v>
      </c>
      <c r="AE38" s="43">
        <f t="shared" si="10"/>
        <v>2420.624067693619</v>
      </c>
      <c r="AF38" s="43">
        <f t="shared" si="10"/>
        <v>3098.298436953201</v>
      </c>
      <c r="AG38" s="43">
        <f t="shared" si="11"/>
        <v>3415.4555142605327</v>
      </c>
      <c r="AH38" s="43">
        <f t="shared" si="11"/>
        <v>3722.115637569313</v>
      </c>
      <c r="AI38" s="43">
        <f t="shared" si="11"/>
        <v>4018.2675464574563</v>
      </c>
      <c r="AJ38" s="43">
        <f t="shared" si="11"/>
        <v>4300.2537743897565</v>
      </c>
      <c r="AK38" s="43">
        <f t="shared" si="11"/>
        <v>4855.540222585352</v>
      </c>
      <c r="AL38" s="48">
        <f t="shared" si="11"/>
        <v>5853.8687668009525</v>
      </c>
    </row>
    <row r="39" spans="2:38" s="1" customFormat="1" ht="15">
      <c r="B39" s="109">
        <v>2600</v>
      </c>
      <c r="C39" s="114">
        <f t="shared" si="8"/>
        <v>0</v>
      </c>
      <c r="D39" s="43">
        <f t="shared" si="8"/>
        <v>929.7131335490279</v>
      </c>
      <c r="E39" s="43">
        <f t="shared" si="8"/>
        <v>1178.1838997487607</v>
      </c>
      <c r="F39" s="43">
        <f t="shared" si="8"/>
        <v>1297.5100751203042</v>
      </c>
      <c r="G39" s="43">
        <f t="shared" si="8"/>
        <v>1414.868656203184</v>
      </c>
      <c r="H39" s="43">
        <f t="shared" si="8"/>
        <v>1542.0010303082988</v>
      </c>
      <c r="I39" s="43">
        <f t="shared" si="8"/>
        <v>1663.2517540325948</v>
      </c>
      <c r="J39" s="43">
        <f t="shared" si="8"/>
        <v>1903.5531883520498</v>
      </c>
      <c r="K39" s="48">
        <f t="shared" si="8"/>
        <v>2380.378517240975</v>
      </c>
      <c r="L39" s="114">
        <f t="shared" si="8"/>
        <v>0</v>
      </c>
      <c r="M39" s="43">
        <f t="shared" si="9"/>
        <v>1419.7326335682244</v>
      </c>
      <c r="N39" s="43">
        <f t="shared" si="9"/>
        <v>1742.945047649605</v>
      </c>
      <c r="O39" s="43">
        <f t="shared" si="9"/>
        <v>1901.3027042410583</v>
      </c>
      <c r="P39" s="43">
        <f t="shared" si="9"/>
        <v>2059.597957489391</v>
      </c>
      <c r="Q39" s="43">
        <f t="shared" si="9"/>
        <v>2218.3377931350647</v>
      </c>
      <c r="R39" s="43">
        <f t="shared" si="9"/>
        <v>2375.4437944896904</v>
      </c>
      <c r="S39" s="43">
        <f t="shared" si="9"/>
        <v>2696.1260407165873</v>
      </c>
      <c r="T39" s="48">
        <f t="shared" si="9"/>
        <v>3351.8999936873615</v>
      </c>
      <c r="U39" s="115">
        <f t="shared" si="9"/>
        <v>1253.4140790612548</v>
      </c>
      <c r="V39" s="43">
        <f t="shared" si="9"/>
        <v>1787.4270022525461</v>
      </c>
      <c r="W39" s="43">
        <f t="shared" si="10"/>
        <v>2262.1737643246215</v>
      </c>
      <c r="X39" s="43">
        <f t="shared" si="10"/>
        <v>2482.183272553126</v>
      </c>
      <c r="Y39" s="43">
        <f t="shared" si="10"/>
        <v>2690.0281145671274</v>
      </c>
      <c r="Z39" s="43">
        <f t="shared" si="10"/>
        <v>2887.6856863800126</v>
      </c>
      <c r="AA39" s="43">
        <f t="shared" si="10"/>
        <v>3073.262735607065</v>
      </c>
      <c r="AB39" s="43">
        <f t="shared" si="10"/>
        <v>3424.9851838334894</v>
      </c>
      <c r="AC39" s="48">
        <f t="shared" si="10"/>
        <v>4024.386711195934</v>
      </c>
      <c r="AD39" s="115">
        <f t="shared" si="10"/>
        <v>1746.1125351014214</v>
      </c>
      <c r="AE39" s="43">
        <f t="shared" si="10"/>
        <v>2517.449030401364</v>
      </c>
      <c r="AF39" s="43">
        <f t="shared" si="10"/>
        <v>3222.230374431329</v>
      </c>
      <c r="AG39" s="43">
        <f t="shared" si="11"/>
        <v>3552.073734830954</v>
      </c>
      <c r="AH39" s="43">
        <f t="shared" si="11"/>
        <v>3871.000263072086</v>
      </c>
      <c r="AI39" s="43">
        <f t="shared" si="11"/>
        <v>4178.998248315755</v>
      </c>
      <c r="AJ39" s="43">
        <f t="shared" si="11"/>
        <v>4472.263925365347</v>
      </c>
      <c r="AK39" s="43">
        <f t="shared" si="11"/>
        <v>5049.761831488767</v>
      </c>
      <c r="AL39" s="48">
        <f t="shared" si="11"/>
        <v>6088.023517472991</v>
      </c>
    </row>
    <row r="40" spans="2:38" s="1" customFormat="1" ht="15">
      <c r="B40" s="109">
        <v>2700</v>
      </c>
      <c r="C40" s="114">
        <f t="shared" si="8"/>
        <v>0</v>
      </c>
      <c r="D40" s="43">
        <f t="shared" si="8"/>
        <v>965.4713309932213</v>
      </c>
      <c r="E40" s="43">
        <f t="shared" si="8"/>
        <v>1223.498665123713</v>
      </c>
      <c r="F40" s="43">
        <f t="shared" si="8"/>
        <v>1347.4143087787775</v>
      </c>
      <c r="G40" s="43">
        <f t="shared" si="8"/>
        <v>1469.286681441768</v>
      </c>
      <c r="H40" s="43">
        <f t="shared" si="8"/>
        <v>1601.308762243233</v>
      </c>
      <c r="I40" s="43">
        <f t="shared" si="8"/>
        <v>1727.2229753415406</v>
      </c>
      <c r="J40" s="43">
        <f t="shared" si="8"/>
        <v>1976.766772519436</v>
      </c>
      <c r="K40" s="48">
        <f t="shared" si="8"/>
        <v>2471.931537134858</v>
      </c>
      <c r="L40" s="114">
        <f t="shared" si="8"/>
        <v>0</v>
      </c>
      <c r="M40" s="43">
        <f t="shared" si="9"/>
        <v>1474.33773485931</v>
      </c>
      <c r="N40" s="43">
        <f t="shared" si="9"/>
        <v>1809.9813956361284</v>
      </c>
      <c r="O40" s="43">
        <f t="shared" si="9"/>
        <v>1974.4297313272527</v>
      </c>
      <c r="P40" s="43">
        <f t="shared" si="9"/>
        <v>2138.813263546675</v>
      </c>
      <c r="Q40" s="43">
        <f t="shared" si="9"/>
        <v>2303.658477486413</v>
      </c>
      <c r="R40" s="43">
        <f t="shared" si="9"/>
        <v>2466.8070173546785</v>
      </c>
      <c r="S40" s="43">
        <f t="shared" si="9"/>
        <v>2799.823196128764</v>
      </c>
      <c r="T40" s="48">
        <f t="shared" si="9"/>
        <v>3480.819224213798</v>
      </c>
      <c r="U40" s="115">
        <f t="shared" si="9"/>
        <v>1301.6223128713032</v>
      </c>
      <c r="V40" s="43">
        <f t="shared" si="9"/>
        <v>1856.174194646875</v>
      </c>
      <c r="W40" s="43">
        <f t="shared" si="10"/>
        <v>2349.1804475678764</v>
      </c>
      <c r="X40" s="43">
        <f t="shared" si="10"/>
        <v>2577.651859959015</v>
      </c>
      <c r="Y40" s="43">
        <f t="shared" si="10"/>
        <v>2793.490734358171</v>
      </c>
      <c r="Z40" s="43">
        <f t="shared" si="10"/>
        <v>2998.750520471551</v>
      </c>
      <c r="AA40" s="43">
        <f t="shared" si="10"/>
        <v>3191.46514851503</v>
      </c>
      <c r="AB40" s="43">
        <f t="shared" si="10"/>
        <v>3556.715383211701</v>
      </c>
      <c r="AC40" s="48">
        <f t="shared" si="10"/>
        <v>4179.1708154727</v>
      </c>
      <c r="AD40" s="115">
        <f t="shared" si="10"/>
        <v>1813.2707095283993</v>
      </c>
      <c r="AE40" s="43">
        <f t="shared" si="10"/>
        <v>2614.2739931091087</v>
      </c>
      <c r="AF40" s="43">
        <f t="shared" si="10"/>
        <v>3346.162311909457</v>
      </c>
      <c r="AG40" s="43">
        <f t="shared" si="11"/>
        <v>3688.6919554013757</v>
      </c>
      <c r="AH40" s="43">
        <f t="shared" si="11"/>
        <v>4019.884888574858</v>
      </c>
      <c r="AI40" s="43">
        <f t="shared" si="11"/>
        <v>4339.728950174052</v>
      </c>
      <c r="AJ40" s="43">
        <f t="shared" si="11"/>
        <v>4644.274076340937</v>
      </c>
      <c r="AK40" s="43">
        <f t="shared" si="11"/>
        <v>5243.9834403921805</v>
      </c>
      <c r="AL40" s="48">
        <f t="shared" si="11"/>
        <v>6322.1782681450295</v>
      </c>
    </row>
    <row r="41" spans="2:38" s="1" customFormat="1" ht="15">
      <c r="B41" s="109">
        <v>2800</v>
      </c>
      <c r="C41" s="114">
        <f t="shared" si="8"/>
        <v>0</v>
      </c>
      <c r="D41" s="43">
        <f t="shared" si="8"/>
        <v>1001.2295284374147</v>
      </c>
      <c r="E41" s="43">
        <f t="shared" si="8"/>
        <v>1268.8134304986654</v>
      </c>
      <c r="F41" s="43">
        <f t="shared" si="8"/>
        <v>1397.3185424372507</v>
      </c>
      <c r="G41" s="43">
        <f t="shared" si="8"/>
        <v>1523.704706680352</v>
      </c>
      <c r="H41" s="43">
        <f t="shared" si="8"/>
        <v>1660.6164941781678</v>
      </c>
      <c r="I41" s="43">
        <f t="shared" si="8"/>
        <v>1791.1941966504867</v>
      </c>
      <c r="J41" s="43">
        <f t="shared" si="8"/>
        <v>2049.9803566868227</v>
      </c>
      <c r="K41" s="48">
        <f t="shared" si="8"/>
        <v>2563.4845570287416</v>
      </c>
      <c r="L41" s="114">
        <f t="shared" si="8"/>
        <v>0</v>
      </c>
      <c r="M41" s="43">
        <f t="shared" si="9"/>
        <v>1528.9428361503956</v>
      </c>
      <c r="N41" s="43">
        <f t="shared" si="9"/>
        <v>1877.0177436226516</v>
      </c>
      <c r="O41" s="43">
        <f t="shared" si="9"/>
        <v>2047.5567584134474</v>
      </c>
      <c r="P41" s="43">
        <f t="shared" si="9"/>
        <v>2218.0285696039596</v>
      </c>
      <c r="Q41" s="43">
        <f t="shared" si="9"/>
        <v>2388.9791618377617</v>
      </c>
      <c r="R41" s="43">
        <f t="shared" si="9"/>
        <v>2558.1702402196665</v>
      </c>
      <c r="S41" s="43">
        <f t="shared" si="9"/>
        <v>2903.5203515409403</v>
      </c>
      <c r="T41" s="48">
        <f t="shared" si="9"/>
        <v>3609.7384547402353</v>
      </c>
      <c r="U41" s="115">
        <f t="shared" si="9"/>
        <v>1349.8305466813515</v>
      </c>
      <c r="V41" s="43">
        <f t="shared" si="9"/>
        <v>1924.9213870412038</v>
      </c>
      <c r="W41" s="43">
        <f t="shared" si="10"/>
        <v>2436.187130811131</v>
      </c>
      <c r="X41" s="43">
        <f t="shared" si="10"/>
        <v>2673.1204473649045</v>
      </c>
      <c r="Y41" s="43">
        <f t="shared" si="10"/>
        <v>2896.953354149214</v>
      </c>
      <c r="Z41" s="43">
        <f t="shared" si="10"/>
        <v>3109.8153545630903</v>
      </c>
      <c r="AA41" s="43">
        <f t="shared" si="10"/>
        <v>3309.667561422994</v>
      </c>
      <c r="AB41" s="43">
        <f t="shared" si="10"/>
        <v>3688.4455825899117</v>
      </c>
      <c r="AC41" s="48">
        <f t="shared" si="10"/>
        <v>4333.954919749467</v>
      </c>
      <c r="AD41" s="115">
        <f t="shared" si="10"/>
        <v>1880.428883955377</v>
      </c>
      <c r="AE41" s="43">
        <f t="shared" si="10"/>
        <v>2711.0989558168535</v>
      </c>
      <c r="AF41" s="43">
        <f t="shared" si="10"/>
        <v>3470.094249387585</v>
      </c>
      <c r="AG41" s="43">
        <f t="shared" si="11"/>
        <v>3825.310175971797</v>
      </c>
      <c r="AH41" s="43">
        <f t="shared" si="11"/>
        <v>4168.76951407763</v>
      </c>
      <c r="AI41" s="43">
        <f t="shared" si="11"/>
        <v>4500.459652032351</v>
      </c>
      <c r="AJ41" s="43">
        <f t="shared" si="11"/>
        <v>4816.284227316528</v>
      </c>
      <c r="AK41" s="43">
        <f t="shared" si="11"/>
        <v>5438.205049295594</v>
      </c>
      <c r="AL41" s="48">
        <f t="shared" si="11"/>
        <v>6556.333018817067</v>
      </c>
    </row>
    <row r="42" spans="2:38" s="1" customFormat="1" ht="15">
      <c r="B42" s="109">
        <v>2900</v>
      </c>
      <c r="C42" s="114">
        <f t="shared" si="8"/>
        <v>0</v>
      </c>
      <c r="D42" s="43">
        <f t="shared" si="8"/>
        <v>1036.9877258816082</v>
      </c>
      <c r="E42" s="43">
        <f t="shared" si="8"/>
        <v>1314.1281958736176</v>
      </c>
      <c r="F42" s="43">
        <f t="shared" si="8"/>
        <v>1447.2227760957237</v>
      </c>
      <c r="G42" s="43">
        <f t="shared" si="8"/>
        <v>1578.1227319189359</v>
      </c>
      <c r="H42" s="43">
        <f t="shared" si="8"/>
        <v>1719.9242261131026</v>
      </c>
      <c r="I42" s="43">
        <f t="shared" si="8"/>
        <v>1855.1654179594325</v>
      </c>
      <c r="J42" s="43">
        <f t="shared" si="8"/>
        <v>2123.1939408542094</v>
      </c>
      <c r="K42" s="48">
        <f t="shared" si="8"/>
        <v>2655.0375769226252</v>
      </c>
      <c r="L42" s="114">
        <f t="shared" si="8"/>
        <v>0</v>
      </c>
      <c r="M42" s="43">
        <f t="shared" si="9"/>
        <v>1583.547937441481</v>
      </c>
      <c r="N42" s="43">
        <f t="shared" si="9"/>
        <v>1944.054091609175</v>
      </c>
      <c r="O42" s="43">
        <f t="shared" si="9"/>
        <v>2120.683785499642</v>
      </c>
      <c r="P42" s="43">
        <f t="shared" si="9"/>
        <v>2297.2438756612437</v>
      </c>
      <c r="Q42" s="43">
        <f t="shared" si="9"/>
        <v>2474.29984618911</v>
      </c>
      <c r="R42" s="43">
        <f t="shared" si="9"/>
        <v>2649.5334630846546</v>
      </c>
      <c r="S42" s="43">
        <f t="shared" si="9"/>
        <v>3007.2175069531168</v>
      </c>
      <c r="T42" s="48">
        <f t="shared" si="9"/>
        <v>3738.6576852666726</v>
      </c>
      <c r="U42" s="115">
        <f t="shared" si="9"/>
        <v>1398.0387804913996</v>
      </c>
      <c r="V42" s="43">
        <f t="shared" si="9"/>
        <v>1993.6685794355321</v>
      </c>
      <c r="W42" s="43">
        <f t="shared" si="10"/>
        <v>2523.1938140543853</v>
      </c>
      <c r="X42" s="43">
        <f t="shared" si="10"/>
        <v>2768.5890347707937</v>
      </c>
      <c r="Y42" s="43">
        <f t="shared" si="10"/>
        <v>3000.4159739402576</v>
      </c>
      <c r="Z42" s="43">
        <f t="shared" si="10"/>
        <v>3220.8801886546294</v>
      </c>
      <c r="AA42" s="43">
        <f t="shared" si="10"/>
        <v>3427.8699743309576</v>
      </c>
      <c r="AB42" s="43">
        <f t="shared" si="10"/>
        <v>3820.1757819681234</v>
      </c>
      <c r="AC42" s="48">
        <f t="shared" si="10"/>
        <v>4488.739024026234</v>
      </c>
      <c r="AD42" s="115">
        <f t="shared" si="10"/>
        <v>1947.5870583823544</v>
      </c>
      <c r="AE42" s="43">
        <f t="shared" si="10"/>
        <v>2807.9239185245983</v>
      </c>
      <c r="AF42" s="43">
        <f t="shared" si="10"/>
        <v>3594.026186865713</v>
      </c>
      <c r="AG42" s="43">
        <f t="shared" si="11"/>
        <v>3961.928396542218</v>
      </c>
      <c r="AH42" s="43">
        <f t="shared" si="11"/>
        <v>4317.654139580402</v>
      </c>
      <c r="AI42" s="43">
        <f t="shared" si="11"/>
        <v>4661.19035389065</v>
      </c>
      <c r="AJ42" s="43">
        <f t="shared" si="11"/>
        <v>4988.294378292118</v>
      </c>
      <c r="AK42" s="43">
        <f t="shared" si="11"/>
        <v>5632.426658199009</v>
      </c>
      <c r="AL42" s="48">
        <f t="shared" si="11"/>
        <v>6790.487769489106</v>
      </c>
    </row>
    <row r="43" spans="2:38" s="1" customFormat="1" ht="16.5" customHeight="1" thickBot="1">
      <c r="B43" s="116">
        <v>3000</v>
      </c>
      <c r="C43" s="117">
        <f t="shared" si="8"/>
        <v>0</v>
      </c>
      <c r="D43" s="50">
        <f t="shared" si="8"/>
        <v>1072.7459233258014</v>
      </c>
      <c r="E43" s="50">
        <f t="shared" si="8"/>
        <v>1359.44296124857</v>
      </c>
      <c r="F43" s="50">
        <f t="shared" si="8"/>
        <v>1497.127009754197</v>
      </c>
      <c r="G43" s="50">
        <f t="shared" si="8"/>
        <v>1632.5407571575201</v>
      </c>
      <c r="H43" s="50">
        <f t="shared" si="8"/>
        <v>1779.2319580480369</v>
      </c>
      <c r="I43" s="50">
        <f t="shared" si="8"/>
        <v>1919.1366392683785</v>
      </c>
      <c r="J43" s="50">
        <f t="shared" si="8"/>
        <v>2196.4075250215956</v>
      </c>
      <c r="K43" s="52">
        <f t="shared" si="8"/>
        <v>2746.5905968165093</v>
      </c>
      <c r="L43" s="117">
        <f t="shared" si="8"/>
        <v>0</v>
      </c>
      <c r="M43" s="50">
        <f t="shared" si="9"/>
        <v>1638.1530387325668</v>
      </c>
      <c r="N43" s="50">
        <f t="shared" si="9"/>
        <v>2011.0904395956982</v>
      </c>
      <c r="O43" s="50">
        <f t="shared" si="9"/>
        <v>2193.8108125858366</v>
      </c>
      <c r="P43" s="50">
        <f t="shared" si="9"/>
        <v>2376.459181718528</v>
      </c>
      <c r="Q43" s="50">
        <f t="shared" si="9"/>
        <v>2559.620530540459</v>
      </c>
      <c r="R43" s="50">
        <f t="shared" si="9"/>
        <v>2740.8966859496427</v>
      </c>
      <c r="S43" s="50">
        <f t="shared" si="9"/>
        <v>3110.914662365293</v>
      </c>
      <c r="T43" s="52">
        <f t="shared" si="9"/>
        <v>3867.576915793109</v>
      </c>
      <c r="U43" s="118">
        <f t="shared" si="9"/>
        <v>1446.247014301448</v>
      </c>
      <c r="V43" s="50">
        <f t="shared" si="9"/>
        <v>2062.415771829861</v>
      </c>
      <c r="W43" s="50">
        <f t="shared" si="10"/>
        <v>2610.20049729764</v>
      </c>
      <c r="X43" s="50">
        <f t="shared" si="10"/>
        <v>2864.0576221766833</v>
      </c>
      <c r="Y43" s="50">
        <f t="shared" si="10"/>
        <v>3103.878593731301</v>
      </c>
      <c r="Z43" s="50">
        <f t="shared" si="10"/>
        <v>3331.945022746168</v>
      </c>
      <c r="AA43" s="50">
        <f t="shared" si="10"/>
        <v>3546.0723872389217</v>
      </c>
      <c r="AB43" s="50">
        <f t="shared" si="10"/>
        <v>3951.9059813463346</v>
      </c>
      <c r="AC43" s="52">
        <f t="shared" si="10"/>
        <v>4643.523128303</v>
      </c>
      <c r="AD43" s="118">
        <f t="shared" si="10"/>
        <v>2014.7452328093323</v>
      </c>
      <c r="AE43" s="50">
        <f t="shared" si="10"/>
        <v>2904.7488812323427</v>
      </c>
      <c r="AF43" s="50">
        <f t="shared" si="10"/>
        <v>3717.958124343841</v>
      </c>
      <c r="AG43" s="50">
        <f t="shared" si="11"/>
        <v>4098.546617112639</v>
      </c>
      <c r="AH43" s="50">
        <f t="shared" si="11"/>
        <v>4466.538765083175</v>
      </c>
      <c r="AI43" s="50">
        <f t="shared" si="11"/>
        <v>4821.921055748948</v>
      </c>
      <c r="AJ43" s="50">
        <f t="shared" si="11"/>
        <v>5160.304529267708</v>
      </c>
      <c r="AK43" s="50">
        <f t="shared" si="11"/>
        <v>5826.648267102422</v>
      </c>
      <c r="AL43" s="52">
        <f t="shared" si="11"/>
        <v>7024.642520161144</v>
      </c>
    </row>
    <row r="44" spans="13:38" ht="12.75"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</row>
    <row r="45" spans="13:38" ht="12.75"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</row>
    <row r="69" spans="2:11" ht="12.75">
      <c r="B69" s="120"/>
      <c r="C69" s="120"/>
      <c r="D69" s="120"/>
      <c r="E69" s="120"/>
      <c r="F69" s="120"/>
      <c r="G69" s="120"/>
      <c r="H69" s="120"/>
      <c r="I69" s="120"/>
      <c r="J69" s="120"/>
      <c r="K69" s="120"/>
    </row>
    <row r="70" spans="2:11" ht="12.75">
      <c r="B70" s="120"/>
      <c r="C70" s="120"/>
      <c r="D70" s="120"/>
      <c r="E70" s="120"/>
      <c r="F70" s="120"/>
      <c r="G70" s="120"/>
      <c r="H70" s="120"/>
      <c r="I70" s="120"/>
      <c r="J70" s="120"/>
      <c r="K70" s="120"/>
    </row>
    <row r="71" spans="2:11" ht="12.75">
      <c r="B71" s="120"/>
      <c r="C71" s="120"/>
      <c r="D71" s="120"/>
      <c r="E71" s="120"/>
      <c r="F71" s="120"/>
      <c r="G71" s="120"/>
      <c r="H71" s="120"/>
      <c r="I71" s="120"/>
      <c r="J71" s="120"/>
      <c r="K71" s="120"/>
    </row>
    <row r="72" spans="2:11" ht="12.75">
      <c r="B72" s="120"/>
      <c r="C72" s="120"/>
      <c r="D72" s="120"/>
      <c r="E72" s="120"/>
      <c r="F72" s="120"/>
      <c r="G72" s="120"/>
      <c r="H72" s="120"/>
      <c r="I72" s="120"/>
      <c r="J72" s="120"/>
      <c r="K72" s="120"/>
    </row>
    <row r="73" spans="2:11" ht="12.75">
      <c r="B73" s="121"/>
      <c r="C73" s="121"/>
      <c r="D73" s="121"/>
      <c r="E73" s="121"/>
      <c r="F73" s="121"/>
      <c r="G73" s="121"/>
      <c r="H73" s="121"/>
      <c r="I73" s="121"/>
      <c r="J73" s="121"/>
      <c r="K73" s="121"/>
    </row>
    <row r="74" spans="2:11" ht="12.75">
      <c r="B74" s="122"/>
      <c r="C74" s="120"/>
      <c r="D74" s="120"/>
      <c r="E74" s="120"/>
      <c r="F74" s="120"/>
      <c r="G74" s="120"/>
      <c r="H74" s="120"/>
      <c r="I74" s="120"/>
      <c r="J74" s="120"/>
      <c r="K74" s="120"/>
    </row>
    <row r="75" spans="2:11" ht="12.75">
      <c r="B75" s="122"/>
      <c r="C75" s="120"/>
      <c r="D75" s="120"/>
      <c r="E75" s="120"/>
      <c r="F75" s="120"/>
      <c r="G75" s="120"/>
      <c r="H75" s="120"/>
      <c r="I75" s="120"/>
      <c r="J75" s="120"/>
      <c r="K75" s="120"/>
    </row>
    <row r="76" spans="2:11" ht="12.75">
      <c r="B76" s="122"/>
      <c r="C76" s="120"/>
      <c r="D76" s="120"/>
      <c r="E76" s="120"/>
      <c r="F76" s="120"/>
      <c r="G76" s="120"/>
      <c r="H76" s="120"/>
      <c r="I76" s="120"/>
      <c r="J76" s="120"/>
      <c r="K76" s="120"/>
    </row>
    <row r="77" spans="2:11" ht="12.75">
      <c r="B77" s="122"/>
      <c r="C77" s="120"/>
      <c r="D77" s="120"/>
      <c r="E77" s="120"/>
      <c r="F77" s="120"/>
      <c r="G77" s="120"/>
      <c r="H77" s="120"/>
      <c r="I77" s="120"/>
      <c r="J77" s="120"/>
      <c r="K77" s="120"/>
    </row>
  </sheetData>
  <sheetProtection/>
  <mergeCells count="8">
    <mergeCell ref="C4:K4"/>
    <mergeCell ref="L4:T4"/>
    <mergeCell ref="U4:AC4"/>
    <mergeCell ref="AD4:AL4"/>
    <mergeCell ref="C15:K15"/>
    <mergeCell ref="L15:T15"/>
    <mergeCell ref="U15:AC15"/>
    <mergeCell ref="AD15:AL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 teknik tic. ve san. a.ş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"Gürcan Isbilir" &lt;gurcan_isbilir@termoteknik.com&gt;;gurcan isbilir</dc:creator>
  <cp:keywords/>
  <dc:description/>
  <cp:lastModifiedBy>Tanel Prii</cp:lastModifiedBy>
  <cp:lastPrinted>2013-01-22T09:55:43Z</cp:lastPrinted>
  <dcterms:created xsi:type="dcterms:W3CDTF">2002-10-30T14:23:25Z</dcterms:created>
  <dcterms:modified xsi:type="dcterms:W3CDTF">2023-11-16T11:33:28Z</dcterms:modified>
  <cp:category/>
  <cp:version/>
  <cp:contentType/>
  <cp:contentStatus/>
</cp:coreProperties>
</file>